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OFTONE-K\"/>
    </mc:Choice>
  </mc:AlternateContent>
  <xr:revisionPtr revIDLastSave="0" documentId="8_{5715DBE6-10AB-4AC5-A9B5-814BE92D1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Φύλλο1!$A$1:$I$79</definedName>
    <definedName name="_xlnm.Print_Titles" localSheetId="0">Φύλλο1!$14:$15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H79" i="1" s="1"/>
  <c r="I79" i="1" s="1"/>
  <c r="G78" i="1"/>
  <c r="H78" i="1" s="1"/>
  <c r="I78" i="1" s="1"/>
  <c r="G77" i="1"/>
  <c r="H77" i="1" s="1"/>
  <c r="I77" i="1" s="1"/>
  <c r="G76" i="1"/>
  <c r="H76" i="1" s="1"/>
  <c r="I76" i="1" s="1"/>
  <c r="G75" i="1"/>
  <c r="H75" i="1" s="1"/>
  <c r="I75" i="1" s="1"/>
  <c r="G57" i="1"/>
  <c r="H57" i="1" s="1"/>
  <c r="I57" i="1" s="1"/>
  <c r="G56" i="1"/>
  <c r="H56" i="1" s="1"/>
  <c r="I56" i="1" s="1"/>
  <c r="G55" i="1"/>
  <c r="H55" i="1" s="1"/>
  <c r="I55" i="1" s="1"/>
  <c r="G73" i="1"/>
  <c r="H73" i="1" s="1"/>
  <c r="I73" i="1" s="1"/>
  <c r="G72" i="1"/>
  <c r="H72" i="1" s="1"/>
  <c r="I72" i="1" s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G66" i="1"/>
  <c r="H66" i="1" s="1"/>
  <c r="I66" i="1" s="1"/>
  <c r="G65" i="1"/>
  <c r="H65" i="1" s="1"/>
  <c r="I65" i="1" s="1"/>
  <c r="G64" i="1"/>
  <c r="H64" i="1" s="1"/>
  <c r="I64" i="1" s="1"/>
  <c r="G92" i="1"/>
  <c r="H92" i="1" s="1"/>
  <c r="I92" i="1" s="1"/>
  <c r="G93" i="1"/>
  <c r="H93" i="1" s="1"/>
  <c r="I93" i="1" s="1"/>
  <c r="G91" i="1"/>
  <c r="H91" i="1" s="1"/>
  <c r="I91" i="1" s="1"/>
  <c r="G89" i="1"/>
  <c r="H89" i="1" s="1"/>
  <c r="I89" i="1" s="1"/>
  <c r="G88" i="1"/>
  <c r="H88" i="1" s="1"/>
  <c r="I88" i="1" s="1"/>
  <c r="G83" i="1"/>
  <c r="H83" i="1" s="1"/>
  <c r="I83" i="1" s="1"/>
  <c r="G84" i="1"/>
  <c r="H84" i="1" s="1"/>
  <c r="I84" i="1" s="1"/>
  <c r="G85" i="1"/>
  <c r="H85" i="1" s="1"/>
  <c r="I85" i="1" s="1"/>
  <c r="G86" i="1"/>
  <c r="H86" i="1" s="1"/>
  <c r="I86" i="1" s="1"/>
  <c r="G82" i="1"/>
  <c r="H82" i="1" s="1"/>
  <c r="I82" i="1" s="1"/>
  <c r="G60" i="1"/>
  <c r="H60" i="1" s="1"/>
  <c r="I60" i="1" s="1"/>
  <c r="G61" i="1"/>
  <c r="H61" i="1"/>
  <c r="I61" i="1" s="1"/>
  <c r="G62" i="1"/>
  <c r="H62" i="1" s="1"/>
  <c r="I62" i="1" s="1"/>
  <c r="G59" i="1"/>
  <c r="H59" i="1" s="1"/>
  <c r="I59" i="1" s="1"/>
  <c r="G53" i="1"/>
  <c r="H53" i="1"/>
  <c r="I53" i="1" s="1"/>
  <c r="G52" i="1"/>
  <c r="H52" i="1" s="1"/>
  <c r="I52" i="1" s="1"/>
  <c r="G49" i="1"/>
  <c r="H49" i="1" s="1"/>
  <c r="I49" i="1" s="1"/>
  <c r="G50" i="1"/>
  <c r="H50" i="1" s="1"/>
  <c r="I50" i="1" s="1"/>
  <c r="G48" i="1"/>
  <c r="H48" i="1" s="1"/>
  <c r="I48" i="1" s="1"/>
  <c r="G46" i="1"/>
  <c r="H46" i="1" s="1"/>
  <c r="I46" i="1" s="1"/>
  <c r="G45" i="1"/>
  <c r="H45" i="1" s="1"/>
  <c r="I45" i="1" s="1"/>
  <c r="G42" i="1"/>
  <c r="H42" i="1" s="1"/>
  <c r="I42" i="1" s="1"/>
  <c r="G43" i="1"/>
  <c r="H43" i="1" s="1"/>
  <c r="I43" i="1" s="1"/>
  <c r="G41" i="1"/>
  <c r="H41" i="1" s="1"/>
  <c r="I41" i="1" s="1"/>
  <c r="G34" i="1"/>
  <c r="H34" i="1" s="1"/>
  <c r="I34" i="1" s="1"/>
  <c r="G35" i="1"/>
  <c r="H35" i="1" s="1"/>
  <c r="I35" i="1" s="1"/>
  <c r="G36" i="1"/>
  <c r="H36" i="1" s="1"/>
  <c r="I36" i="1" s="1"/>
  <c r="G37" i="1"/>
  <c r="H37" i="1" s="1"/>
  <c r="I37" i="1" s="1"/>
  <c r="G38" i="1"/>
  <c r="H38" i="1"/>
  <c r="I38" i="1" s="1"/>
  <c r="G39" i="1"/>
  <c r="H39" i="1" s="1"/>
  <c r="I39" i="1" s="1"/>
  <c r="G33" i="1"/>
  <c r="H33" i="1" s="1"/>
  <c r="I33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/>
  <c r="I25" i="1" s="1"/>
  <c r="G26" i="1"/>
  <c r="H26" i="1" s="1"/>
  <c r="I26" i="1" s="1"/>
  <c r="G27" i="1"/>
  <c r="H27" i="1" s="1"/>
  <c r="I27" i="1" s="1"/>
  <c r="G28" i="1"/>
  <c r="H28" i="1" s="1"/>
  <c r="I28" i="1" s="1"/>
  <c r="G29" i="1"/>
  <c r="H29" i="1" s="1"/>
  <c r="I29" i="1" s="1"/>
  <c r="G30" i="1"/>
  <c r="H30" i="1" s="1"/>
  <c r="I30" i="1" s="1"/>
  <c r="G31" i="1"/>
  <c r="H31" i="1" s="1"/>
  <c r="I31" i="1" s="1"/>
  <c r="G17" i="1"/>
  <c r="H17" i="1" s="1"/>
  <c r="I17" i="1" s="1"/>
</calcChain>
</file>

<file path=xl/sharedStrings.xml><?xml version="1.0" encoding="utf-8"?>
<sst xmlns="http://schemas.openxmlformats.org/spreadsheetml/2006/main" count="210" uniqueCount="205">
  <si>
    <t>ΚΩΔΙΚΟΣ ΑΡΙΘΜΟΣ</t>
  </si>
  <si>
    <t>ΠΕΡΙΓΡΑΦΗ</t>
  </si>
  <si>
    <t>ΚΙΒΩΤΙΑ/ ΠΑΛΕΤΑ</t>
  </si>
  <si>
    <t>ΣΥΣΚ/ ΚΙΒΩΤΙΟ</t>
  </si>
  <si>
    <t>Χαρτιά Υγείας 2 Φύλλων- Επαγγελματικές Συσκευασίες</t>
  </si>
  <si>
    <t>Χαρτιά Κουζίνας</t>
  </si>
  <si>
    <t>Βιομηχανικά Χαρτιά</t>
  </si>
  <si>
    <t>Χαρτοπετσέτες Οικιακές</t>
  </si>
  <si>
    <t>Χαρτοπετσέτες Εστιατορίου- Επαγγελματικές</t>
  </si>
  <si>
    <t>Χαρτομάντηλα</t>
  </si>
  <si>
    <t>ΤΙΜΗ  ΣΥΣΚ.</t>
  </si>
  <si>
    <t>Χαρτιά Υγείας - Οικιακές Συσκευασίες</t>
  </si>
  <si>
    <t>08.01.114</t>
  </si>
  <si>
    <t>08.03.061</t>
  </si>
  <si>
    <t>08.13.024</t>
  </si>
  <si>
    <t>08.13.034</t>
  </si>
  <si>
    <t>08.13.045</t>
  </si>
  <si>
    <t>OPEN CARE IKE</t>
  </si>
  <si>
    <t>ΔΙΕΥΘΥΝΣΗ : ΤΕΡΜΑ ΜΑΙΑΝΔΡΟΥ  ΩΡΑΙΟΚΑΣΤΡΟ ΘΕΣΣΑΛΟΝΙΚΗΣ ΤΚ: 57013</t>
  </si>
  <si>
    <t>ΤΗΛΕΦΩΝΟ: 2310757701      FAX:2310681677   EMAIL:info@opencare.gr</t>
  </si>
  <si>
    <t xml:space="preserve">ΥΠΟΚΑΤΑΣΤΗΜΑ : 3 ΧΙΛ    ΠΕΟ   ΛΑΡΙΣΑΣ  - ΒΟΛΟΥ   ΛΑΡΙΣΑ ΤΗΛΕΦΩΝΟ: 2410571054   </t>
  </si>
  <si>
    <t xml:space="preserve">ΑΠΟΘΗΚΕΣ: LOGISTIC   GR  SAMSON   ΒΙΠΕ  ΣΙΝΔΟΥ  ΘΕΣΣΑΛΟΝΙΚΗΣ   ΤΗΛΕΦΩΝΟ: 2310723480  </t>
  </si>
  <si>
    <t>08.01.155</t>
  </si>
  <si>
    <t>08.01.222</t>
  </si>
  <si>
    <t>08.01.116</t>
  </si>
  <si>
    <t>08.03.252</t>
  </si>
  <si>
    <t>08.03.271</t>
  </si>
  <si>
    <t>08.03.158</t>
  </si>
  <si>
    <t>08.03.001</t>
  </si>
  <si>
    <t>08.03.002</t>
  </si>
  <si>
    <t>08.03.003</t>
  </si>
  <si>
    <t>08.03.261</t>
  </si>
  <si>
    <t>08.33.114</t>
  </si>
  <si>
    <r>
      <t xml:space="preserve">Χαρτί υγείας Maxi- </t>
    </r>
    <r>
      <rPr>
        <b/>
        <sz val="10"/>
        <color rgb="FF000000"/>
        <rFont val="Roboto"/>
        <charset val="161"/>
      </rPr>
      <t>γκοφρέ 65gr  40άρι</t>
    </r>
  </si>
  <si>
    <r>
      <t xml:space="preserve">Χαρτί κουζίνας </t>
    </r>
    <r>
      <rPr>
        <b/>
        <sz val="10"/>
        <color indexed="8"/>
        <rFont val="Roboto"/>
        <charset val="161"/>
      </rPr>
      <t>OPEN CARE</t>
    </r>
    <r>
      <rPr>
        <sz val="10"/>
        <color indexed="8"/>
        <rFont val="Roboto"/>
        <charset val="161"/>
      </rPr>
      <t xml:space="preserve">  </t>
    </r>
    <r>
      <rPr>
        <b/>
        <sz val="10"/>
        <color indexed="8"/>
        <rFont val="Roboto"/>
        <charset val="161"/>
      </rPr>
      <t>λευκό 700gr</t>
    </r>
  </si>
  <si>
    <r>
      <t xml:space="preserve">Χαρτί κουζίνας Open Care </t>
    </r>
    <r>
      <rPr>
        <b/>
        <sz val="10"/>
        <color rgb="FF000000"/>
        <rFont val="Roboto"/>
        <charset val="161"/>
      </rPr>
      <t>λευκό 1Kg</t>
    </r>
    <r>
      <rPr>
        <b/>
        <sz val="10"/>
        <color indexed="8"/>
        <rFont val="Roboto"/>
        <charset val="161"/>
      </rPr>
      <t xml:space="preserve">   </t>
    </r>
  </si>
  <si>
    <r>
      <t xml:space="preserve">Χαρτοπετσέτες Satin Maxi - </t>
    </r>
    <r>
      <rPr>
        <b/>
        <sz val="10"/>
        <color rgb="FF000000"/>
        <rFont val="Roboto"/>
        <charset val="161"/>
      </rPr>
      <t>Λευκή 50φ 28x28 cm</t>
    </r>
  </si>
  <si>
    <r>
      <t xml:space="preserve">Χαρτοπετσέτες Satin Maxi - </t>
    </r>
    <r>
      <rPr>
        <b/>
        <sz val="10"/>
        <color rgb="FF000000"/>
        <rFont val="Roboto"/>
        <charset val="161"/>
      </rPr>
      <t>Κόκκινο καρώ 50φ 28x28 cm</t>
    </r>
  </si>
  <si>
    <r>
      <t xml:space="preserve">Χαρτοπετσέτες Satin Maxi - </t>
    </r>
    <r>
      <rPr>
        <b/>
        <sz val="10"/>
        <color rgb="FF000000"/>
        <rFont val="Roboto"/>
        <charset val="161"/>
      </rPr>
      <t>Μπλε καρώ 50φ. 28x28 cm</t>
    </r>
  </si>
  <si>
    <r>
      <t xml:space="preserve">Χαρτομάντηλο ΤΣΕΠΗΣ Μaxi </t>
    </r>
    <r>
      <rPr>
        <b/>
        <sz val="10"/>
        <color indexed="8"/>
        <rFont val="Roboto"/>
        <charset val="161"/>
      </rPr>
      <t xml:space="preserve"> 10πακέτα</t>
    </r>
    <r>
      <rPr>
        <sz val="10"/>
        <color indexed="8"/>
        <rFont val="Roboto"/>
        <charset val="161"/>
      </rPr>
      <t xml:space="preserve"> </t>
    </r>
    <r>
      <rPr>
        <b/>
        <sz val="10"/>
        <color indexed="8"/>
        <rFont val="Roboto"/>
        <charset val="161"/>
      </rPr>
      <t>3 φύλλα</t>
    </r>
  </si>
  <si>
    <r>
      <t xml:space="preserve">Χαρτί Υγείας Maxi </t>
    </r>
    <r>
      <rPr>
        <b/>
        <sz val="10"/>
        <color indexed="8"/>
        <rFont val="Roboto"/>
        <charset val="161"/>
      </rPr>
      <t>κέντρου 750gr 6άρι</t>
    </r>
  </si>
  <si>
    <r>
      <t xml:space="preserve">Χαρτί Υγείας Maxi </t>
    </r>
    <r>
      <rPr>
        <b/>
        <sz val="10"/>
        <color indexed="8"/>
        <rFont val="Roboto"/>
        <charset val="161"/>
      </rPr>
      <t xml:space="preserve">επαγγελματικό </t>
    </r>
    <r>
      <rPr>
        <sz val="10"/>
        <color indexed="8"/>
        <rFont val="Roboto"/>
        <charset val="161"/>
      </rPr>
      <t>-</t>
    </r>
    <r>
      <rPr>
        <b/>
        <sz val="10"/>
        <color indexed="8"/>
        <rFont val="Roboto"/>
        <charset val="161"/>
      </rPr>
      <t xml:space="preserve"> 450gr 12άρι</t>
    </r>
  </si>
  <si>
    <r>
      <t>Βιομηχανικό Χαρτί- Open Care</t>
    </r>
    <r>
      <rPr>
        <b/>
        <sz val="10"/>
        <color indexed="8"/>
        <rFont val="Roboto"/>
        <charset val="161"/>
      </rPr>
      <t xml:space="preserve"> 2x4,5Kg</t>
    </r>
  </si>
  <si>
    <r>
      <t xml:space="preserve">Χαρτί Κουζίνας- Maxi γκοφρέ </t>
    </r>
    <r>
      <rPr>
        <b/>
        <sz val="10"/>
        <color rgb="FF000000"/>
        <rFont val="Roboto"/>
        <charset val="161"/>
      </rPr>
      <t xml:space="preserve">Λευκό 3ρ. X 2Kg </t>
    </r>
  </si>
  <si>
    <r>
      <t xml:space="preserve">Χαρτοπετσέτα Εστιατορίου- </t>
    </r>
    <r>
      <rPr>
        <b/>
        <sz val="10"/>
        <color indexed="8"/>
        <rFont val="Roboto"/>
        <charset val="161"/>
      </rPr>
      <t>Λευκή μαλακή 750φ. 24x24cm</t>
    </r>
  </si>
  <si>
    <r>
      <t xml:space="preserve">Χαρτοπετσέτα Εστιατορίου- </t>
    </r>
    <r>
      <rPr>
        <b/>
        <sz val="10"/>
        <color indexed="8"/>
        <rFont val="Roboto"/>
        <charset val="161"/>
      </rPr>
      <t>Καρώ σκληρή 600φ. 28x24cm</t>
    </r>
  </si>
  <si>
    <r>
      <t xml:space="preserve">Χαρτοπετσέτα Εστιατορίου- </t>
    </r>
    <r>
      <rPr>
        <b/>
        <sz val="10"/>
        <color indexed="8"/>
        <rFont val="Roboto"/>
        <charset val="161"/>
      </rPr>
      <t>Λευκή μαλακή 750φ. 28x28cm</t>
    </r>
  </si>
  <si>
    <t>08.03.055</t>
  </si>
  <si>
    <r>
      <t xml:space="preserve">Χαρτομάντηλο FACIAL Μaxi </t>
    </r>
    <r>
      <rPr>
        <b/>
        <sz val="10"/>
        <color indexed="8"/>
        <rFont val="Roboto"/>
        <charset val="161"/>
      </rPr>
      <t xml:space="preserve"> 80τεμ.</t>
    </r>
  </si>
  <si>
    <t>08.01.225</t>
  </si>
  <si>
    <r>
      <t xml:space="preserve">Χαρτί υγείας Pufina Lux - </t>
    </r>
    <r>
      <rPr>
        <b/>
        <sz val="10"/>
        <color rgb="FF000000"/>
        <rFont val="Roboto"/>
        <charset val="161"/>
      </rPr>
      <t>Sensitive 3φ. 95gr 10άρι</t>
    </r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</si>
  <si>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βανίλια 3φ. 95gr 10άρι</t>
    </r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</si>
  <si>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ροδάκινο 3φ. 95gr 10άρι</t>
    </r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</si>
  <si>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λεβάντα 3φ. 95gr 20άρι</t>
    </r>
  </si>
  <si>
    <t>08.33.2132</t>
  </si>
  <si>
    <t>08.33.2133</t>
  </si>
  <si>
    <t>08.33.2131</t>
  </si>
  <si>
    <r>
      <t xml:space="preserve">Χαρτοπετσέτα Εστιατορίου- </t>
    </r>
    <r>
      <rPr>
        <b/>
        <sz val="10"/>
        <color rgb="FF000000"/>
        <rFont val="Roboto"/>
        <charset val="161"/>
      </rPr>
      <t>Λευκή</t>
    </r>
    <r>
      <rPr>
        <b/>
        <sz val="10"/>
        <color indexed="8"/>
        <rFont val="Roboto"/>
        <charset val="161"/>
      </rPr>
      <t xml:space="preserve"> σκληρή 600φ. 28x24cm</t>
    </r>
  </si>
  <si>
    <t>08.13.033</t>
  </si>
  <si>
    <t>08.33.212</t>
  </si>
  <si>
    <r>
      <t xml:space="preserve">Χαρτί υγείας Pufina Soft -  </t>
    </r>
    <r>
      <rPr>
        <b/>
        <sz val="10"/>
        <color rgb="FF000000"/>
        <rFont val="Roboto"/>
        <charset val="161"/>
      </rPr>
      <t>λευκό 2φ. 67gr 10άρι</t>
    </r>
  </si>
  <si>
    <r>
      <t xml:space="preserve">Χαρτί υγείας Open Care deluxe -  </t>
    </r>
    <r>
      <rPr>
        <b/>
        <sz val="10"/>
        <color rgb="FF000000"/>
        <rFont val="Roboto"/>
        <charset val="161"/>
      </rPr>
      <t>3φ. 90gr 10άρι</t>
    </r>
  </si>
  <si>
    <r>
      <t xml:space="preserve">Χαρτί υγείας Open Care deluxe -  </t>
    </r>
    <r>
      <rPr>
        <b/>
        <sz val="10"/>
        <color rgb="FF000000"/>
        <rFont val="Roboto"/>
        <charset val="161"/>
      </rPr>
      <t>4φ. 120gr 10άρι</t>
    </r>
  </si>
  <si>
    <r>
      <t xml:space="preserve">Χαρτί υγείας  Maxi - </t>
    </r>
    <r>
      <rPr>
        <b/>
        <sz val="10"/>
        <color indexed="8"/>
        <rFont val="Roboto"/>
        <charset val="161"/>
      </rPr>
      <t>2φ. 170gr 12άρι</t>
    </r>
  </si>
  <si>
    <t>08.33.105</t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</si>
  <si>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aloe vera 3φ. 95gr 8άρι</t>
    </r>
  </si>
  <si>
    <r>
      <t xml:space="preserve">Χαρτί κουζίνας Pufina Extra </t>
    </r>
    <r>
      <rPr>
        <b/>
        <sz val="10"/>
        <color rgb="FF000000"/>
        <rFont val="Roboto"/>
        <charset val="161"/>
      </rPr>
      <t>2φ. 390gr 2πλό</t>
    </r>
  </si>
  <si>
    <r>
      <t xml:space="preserve">Χαρτί υγείας Pufina Didi - </t>
    </r>
    <r>
      <rPr>
        <b/>
        <sz val="10"/>
        <color rgb="FF000000"/>
        <rFont val="Roboto"/>
        <charset val="161"/>
      </rPr>
      <t>άρωμα χαμομήλι 3φ. 78gr 8άρι</t>
    </r>
  </si>
  <si>
    <r>
      <t xml:space="preserve">Χαρτί κουζίνας Pufina Expert </t>
    </r>
    <r>
      <rPr>
        <b/>
        <sz val="10"/>
        <color rgb="FF000000"/>
        <rFont val="Roboto"/>
        <charset val="161"/>
      </rPr>
      <t>3φ.</t>
    </r>
    <r>
      <rPr>
        <sz val="10"/>
        <color indexed="8"/>
        <rFont val="Roboto"/>
        <charset val="161"/>
      </rPr>
      <t xml:space="preserve"> </t>
    </r>
    <r>
      <rPr>
        <b/>
        <sz val="10"/>
        <color rgb="FF000000"/>
        <rFont val="Roboto"/>
        <charset val="161"/>
      </rPr>
      <t>630gr</t>
    </r>
  </si>
  <si>
    <t>08.33.112</t>
  </si>
  <si>
    <r>
      <t xml:space="preserve">Χαρτί κουζίνας Pufina Natura </t>
    </r>
    <r>
      <rPr>
        <b/>
        <sz val="10"/>
        <color rgb="FF000000"/>
        <rFont val="Roboto"/>
        <charset val="161"/>
      </rPr>
      <t>3φ.</t>
    </r>
    <r>
      <rPr>
        <sz val="10"/>
        <color indexed="8"/>
        <rFont val="Roboto"/>
        <charset val="161"/>
      </rPr>
      <t xml:space="preserve"> </t>
    </r>
    <r>
      <rPr>
        <b/>
        <sz val="10"/>
        <color rgb="FF000000"/>
        <rFont val="Roboto"/>
        <charset val="161"/>
      </rPr>
      <t>504gr</t>
    </r>
  </si>
  <si>
    <t>08.33.2041</t>
  </si>
  <si>
    <t>08.33.2042</t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</si>
  <si>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λεβάντα 3φ. 95gr 8άρι</t>
    </r>
  </si>
  <si>
    <t>08.33.207</t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</si>
  <si>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καρύδα 4φ. 107gr 6άρι</t>
    </r>
  </si>
  <si>
    <r>
      <t xml:space="preserve">Χαρτί κουζίνας Pufina Jumbo </t>
    </r>
    <r>
      <rPr>
        <b/>
        <sz val="10"/>
        <color rgb="FF000000"/>
        <rFont val="Roboto"/>
        <charset val="161"/>
      </rPr>
      <t>2φ.</t>
    </r>
    <r>
      <rPr>
        <sz val="10"/>
        <color indexed="8"/>
        <rFont val="Roboto"/>
        <charset val="161"/>
      </rPr>
      <t xml:space="preserve"> </t>
    </r>
    <r>
      <rPr>
        <b/>
        <sz val="10"/>
        <color rgb="FF000000"/>
        <rFont val="Roboto"/>
        <charset val="161"/>
      </rPr>
      <t>658gr</t>
    </r>
  </si>
  <si>
    <t>08.33.108</t>
  </si>
  <si>
    <t>08.33.2043</t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</si>
  <si>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rose garden 3φ. 95gr 8άρι</t>
    </r>
  </si>
  <si>
    <t>08.33.2192</t>
  </si>
  <si>
    <r>
      <t xml:space="preserve">Χαρτί υγείας Pufina Lux - </t>
    </r>
    <r>
      <rPr>
        <b/>
        <sz val="10"/>
        <color rgb="FF000000"/>
        <rFont val="Roboto"/>
        <charset val="161"/>
      </rPr>
      <t>άρωμα ροδάκινο 3φ. 95gr 20άρι</t>
    </r>
  </si>
  <si>
    <t>08.46.2552</t>
  </si>
  <si>
    <r>
      <t xml:space="preserve">Χαρτί Υγείας </t>
    </r>
    <r>
      <rPr>
        <b/>
        <sz val="10"/>
        <color rgb="FF000000"/>
        <rFont val="Roboto"/>
        <charset val="161"/>
      </rPr>
      <t>multiflat  32π. x 250φ.</t>
    </r>
  </si>
  <si>
    <t>08.01.111</t>
  </si>
  <si>
    <r>
      <t xml:space="preserve">Χαρτί κουζίνας Open Care </t>
    </r>
    <r>
      <rPr>
        <b/>
        <sz val="10"/>
        <color rgb="FF000000"/>
        <rFont val="Roboto"/>
        <charset val="161"/>
      </rPr>
      <t>300gr</t>
    </r>
  </si>
  <si>
    <t>ELITE</t>
  </si>
  <si>
    <r>
      <t xml:space="preserve">Χαρτί υγείας Elite Soft- </t>
    </r>
    <r>
      <rPr>
        <b/>
        <sz val="10"/>
        <color rgb="FF000000"/>
        <rFont val="Roboto"/>
        <charset val="161"/>
      </rPr>
      <t>γκοφρέ 2φ. 63gr 8άρι</t>
    </r>
  </si>
  <si>
    <t>Χαρτιά Υγείας</t>
  </si>
  <si>
    <r>
      <t xml:space="preserve">Χαρτί υγείας Elite Deluxe- </t>
    </r>
    <r>
      <rPr>
        <b/>
        <sz val="10"/>
        <color rgb="FF000000"/>
        <rFont val="Roboto"/>
        <charset val="161"/>
      </rPr>
      <t>3φ. 90gr 10άρι</t>
    </r>
  </si>
  <si>
    <r>
      <t xml:space="preserve">Χαρτί κουζίνας Elite Clean Up - </t>
    </r>
    <r>
      <rPr>
        <b/>
        <sz val="10"/>
        <color rgb="FF000000"/>
        <rFont val="Roboto"/>
        <charset val="161"/>
      </rPr>
      <t>2φ. 110gr 2πλό</t>
    </r>
  </si>
  <si>
    <t xml:space="preserve">Χαρτοπετσέτες </t>
  </si>
  <si>
    <r>
      <t xml:space="preserve">Χαρτοπετσέτες Elite Economy - </t>
    </r>
    <r>
      <rPr>
        <b/>
        <sz val="10"/>
        <color rgb="FF000000"/>
        <rFont val="Roboto"/>
        <charset val="161"/>
      </rPr>
      <t>Λευκή 53φ 28x30 cm</t>
    </r>
  </si>
  <si>
    <r>
      <t xml:space="preserve">Χαρτοπετσέτες Elite Economy- </t>
    </r>
    <r>
      <rPr>
        <b/>
        <sz val="10"/>
        <color rgb="FF000000"/>
        <rFont val="Roboto"/>
        <charset val="161"/>
      </rPr>
      <t>Κρεπε 500φ 23x23 cm</t>
    </r>
  </si>
  <si>
    <t>08.15.001</t>
  </si>
  <si>
    <t>08.15.122</t>
  </si>
  <si>
    <t>08.15.226</t>
  </si>
  <si>
    <t>08.15.223</t>
  </si>
  <si>
    <t>08.15.211</t>
  </si>
  <si>
    <t>08.15.022</t>
  </si>
  <si>
    <r>
      <t>Χαρτί υγείας Elite Απαλό Plus Επαγ.-</t>
    </r>
    <r>
      <rPr>
        <b/>
        <sz val="10"/>
        <color rgb="FF000000"/>
        <rFont val="Roboto"/>
        <charset val="161"/>
      </rPr>
      <t xml:space="preserve"> 4φ. 110gr 10άρι</t>
    </r>
  </si>
  <si>
    <t>08.33.2191</t>
  </si>
  <si>
    <t>08.15.201</t>
  </si>
  <si>
    <r>
      <t xml:space="preserve">Χαρτί υγείας Elite Economy - </t>
    </r>
    <r>
      <rPr>
        <b/>
        <sz val="10"/>
        <color rgb="FF000000"/>
        <rFont val="Roboto"/>
        <charset val="161"/>
      </rPr>
      <t>γκοφρέ - 2φ. 63gr 2πλό</t>
    </r>
  </si>
  <si>
    <r>
      <t xml:space="preserve">Χαρτοπετσέτες Elite - </t>
    </r>
    <r>
      <rPr>
        <b/>
        <sz val="10"/>
        <color rgb="FF000000"/>
        <rFont val="Roboto"/>
        <charset val="161"/>
      </rPr>
      <t>Καρώ Κόκκινη 70φ 33x33 cm</t>
    </r>
  </si>
  <si>
    <t>08.03.2362</t>
  </si>
  <si>
    <t>08.15.003</t>
  </si>
  <si>
    <t>08.15.131</t>
  </si>
  <si>
    <r>
      <t xml:space="preserve">Χαρτί κουζίνας Elite - </t>
    </r>
    <r>
      <rPr>
        <b/>
        <sz val="10"/>
        <color rgb="FF000000"/>
        <rFont val="Roboto"/>
        <charset val="161"/>
      </rPr>
      <t>2φ. 600gr</t>
    </r>
  </si>
  <si>
    <t>BC</t>
  </si>
  <si>
    <t>08.33.2031</t>
  </si>
  <si>
    <t>6422295001212</t>
  </si>
  <si>
    <t>6422295000826</t>
  </si>
  <si>
    <t>6422295000802</t>
  </si>
  <si>
    <t>6422295000154</t>
  </si>
  <si>
    <t>6422295000314</t>
  </si>
  <si>
    <t>5208054001775</t>
  </si>
  <si>
    <t>5208054002338</t>
  </si>
  <si>
    <t>5944570021155</t>
  </si>
  <si>
    <t>5944570021476</t>
  </si>
  <si>
    <t>5944570021209</t>
  </si>
  <si>
    <t>5944570021483</t>
  </si>
  <si>
    <t>6422295000970</t>
  </si>
  <si>
    <t>5202505020124</t>
  </si>
  <si>
    <t>5202505010378</t>
  </si>
  <si>
    <t>6422295000918</t>
  </si>
  <si>
    <t>5208054003014</t>
  </si>
  <si>
    <t>6422295001304</t>
  </si>
  <si>
    <t>6422295001403</t>
  </si>
  <si>
    <t>6422295000390</t>
  </si>
  <si>
    <t>5202505017537</t>
  </si>
  <si>
    <t>5208054002147</t>
  </si>
  <si>
    <t>5202505011214</t>
  </si>
  <si>
    <t>5202505008207</t>
  </si>
  <si>
    <t>5202505008191</t>
  </si>
  <si>
    <t>5202505020223</t>
  </si>
  <si>
    <t>5202505015786</t>
  </si>
  <si>
    <t>5208054001751</t>
  </si>
  <si>
    <t>5202505012310</t>
  </si>
  <si>
    <t>5200122292054</t>
  </si>
  <si>
    <t>5200122292061</t>
  </si>
  <si>
    <t>6422295001380</t>
  </si>
  <si>
    <t>5200122292085</t>
  </si>
  <si>
    <t>5201521010447</t>
  </si>
  <si>
    <t>5201521012298</t>
  </si>
  <si>
    <t>5201521012267</t>
  </si>
  <si>
    <t>5201521010720</t>
  </si>
  <si>
    <t>5201521012496</t>
  </si>
  <si>
    <t>5201521010799</t>
  </si>
  <si>
    <t>5201521013417</t>
  </si>
  <si>
    <t>5201521013707</t>
  </si>
  <si>
    <t>5201521010522</t>
  </si>
  <si>
    <t>5201521010812</t>
  </si>
  <si>
    <r>
      <t xml:space="preserve">Χαρτί υγείας Elite Economy Business - </t>
    </r>
    <r>
      <rPr>
        <b/>
        <sz val="10"/>
        <color rgb="FF000000"/>
        <rFont val="Roboto"/>
        <charset val="161"/>
      </rPr>
      <t>γκοφρέ 2φ. 32άρι</t>
    </r>
  </si>
  <si>
    <t>08.15.219</t>
  </si>
  <si>
    <t>%          ΕΚΠΤΩΣΗ</t>
  </si>
  <si>
    <t>ΤΙΜΗ ΣΥΣΚ. ΜΕΤΑ %</t>
  </si>
  <si>
    <t>ΤΙΜΗ ΚΙΒΩΤΙΟΥ</t>
  </si>
  <si>
    <t>ΧΑΡΤΙΚΑ</t>
  </si>
  <si>
    <t>Χαρτοπετσέτες Πολυτελείας</t>
  </si>
  <si>
    <t>08.31.002</t>
  </si>
  <si>
    <r>
      <t xml:space="preserve">Χαρτοπετσέτα Πολυτελείας- </t>
    </r>
    <r>
      <rPr>
        <b/>
        <sz val="10"/>
        <color indexed="8"/>
        <rFont val="Roboto"/>
        <charset val="161"/>
      </rPr>
      <t>Λευκή 700φ. 24x24cm 1φ.</t>
    </r>
  </si>
  <si>
    <t>08.31.05-22-42-32-52</t>
  </si>
  <si>
    <r>
      <t xml:space="preserve">Χαρτοπετσέτα Πολυτελείας- </t>
    </r>
    <r>
      <rPr>
        <b/>
        <sz val="10"/>
        <color indexed="8"/>
        <rFont val="Roboto"/>
        <charset val="161"/>
      </rPr>
      <t>Έγχρωμη</t>
    </r>
    <r>
      <rPr>
        <sz val="10"/>
        <color indexed="8"/>
        <rFont val="Roboto"/>
        <charset val="161"/>
      </rPr>
      <t xml:space="preserve"> (γκρί/ σιέλ/ κρέμ/ ρόζ) 7</t>
    </r>
    <r>
      <rPr>
        <b/>
        <sz val="10"/>
        <color indexed="8"/>
        <rFont val="Roboto"/>
        <charset val="161"/>
      </rPr>
      <t>00φ. 24x24cm</t>
    </r>
  </si>
  <si>
    <t>08.31.05-82-62-72</t>
  </si>
  <si>
    <r>
      <t>Χαρτοπετσέτα Πολυτελείας-</t>
    </r>
    <r>
      <rPr>
        <b/>
        <sz val="10"/>
        <color indexed="8"/>
        <rFont val="Roboto"/>
        <charset val="161"/>
      </rPr>
      <t xml:space="preserve"> Έγχρωμη </t>
    </r>
    <r>
      <rPr>
        <sz val="10"/>
        <color indexed="8"/>
        <rFont val="Roboto"/>
        <charset val="161"/>
      </rPr>
      <t>(λαχανί/ κίτρινο/ πορτοκαλί) 7</t>
    </r>
    <r>
      <rPr>
        <b/>
        <sz val="10"/>
        <color indexed="8"/>
        <rFont val="Roboto"/>
        <charset val="161"/>
      </rPr>
      <t>00φ. 24x24cm</t>
    </r>
  </si>
  <si>
    <t>08.31.0-642-602-612-622-592</t>
  </si>
  <si>
    <r>
      <t>Χαρτοπετσέτα Πολυτελείας-</t>
    </r>
    <r>
      <rPr>
        <b/>
        <sz val="10"/>
        <color indexed="8"/>
        <rFont val="Roboto"/>
        <charset val="161"/>
      </rPr>
      <t xml:space="preserve"> Έγχρωμη </t>
    </r>
    <r>
      <rPr>
        <sz val="10"/>
        <color indexed="8"/>
        <rFont val="Roboto"/>
        <charset val="161"/>
      </rPr>
      <t>(πράσινη/ κόκκινη/ μπλέ/ μπορντό/ σοκολά) 7</t>
    </r>
    <r>
      <rPr>
        <b/>
        <sz val="10"/>
        <color indexed="8"/>
        <rFont val="Roboto"/>
        <charset val="161"/>
      </rPr>
      <t>00φ. 24x24cm</t>
    </r>
  </si>
  <si>
    <t>08.31.0652</t>
  </si>
  <si>
    <r>
      <t>Χαρτοπετσέτα Πολυτελείας-</t>
    </r>
    <r>
      <rPr>
        <b/>
        <sz val="10"/>
        <color indexed="8"/>
        <rFont val="Roboto"/>
        <charset val="161"/>
      </rPr>
      <t xml:space="preserve"> Έγχρωμη</t>
    </r>
    <r>
      <rPr>
        <sz val="10"/>
        <color indexed="8"/>
        <rFont val="Roboto"/>
        <charset val="161"/>
      </rPr>
      <t xml:space="preserve"> (μαύρη) 7</t>
    </r>
    <r>
      <rPr>
        <b/>
        <sz val="10"/>
        <color indexed="8"/>
        <rFont val="Roboto"/>
        <charset val="161"/>
      </rPr>
      <t>00φ. 24x24cm</t>
    </r>
  </si>
  <si>
    <t>08.31.021</t>
  </si>
  <si>
    <r>
      <t xml:space="preserve">Χαρτοπετσέτα Πολυτελείας- </t>
    </r>
    <r>
      <rPr>
        <b/>
        <sz val="10"/>
        <color indexed="8"/>
        <rFont val="Roboto"/>
        <charset val="161"/>
      </rPr>
      <t>Λευκή 150φ. 33x33cm 1φ.</t>
    </r>
  </si>
  <si>
    <t>08.31.0-74-73-72-75</t>
  </si>
  <si>
    <r>
      <t>Χαρτοπετσέτα Πολυτελείας-</t>
    </r>
    <r>
      <rPr>
        <b/>
        <sz val="10"/>
        <color indexed="8"/>
        <rFont val="Roboto"/>
        <charset val="161"/>
      </rPr>
      <t xml:space="preserve"> Έγχρωμη </t>
    </r>
    <r>
      <rPr>
        <sz val="10"/>
        <color indexed="8"/>
        <rFont val="Roboto"/>
        <charset val="161"/>
      </rPr>
      <t>(γκρί/σιέλ/κρέμ /ρόζ) 1</t>
    </r>
    <r>
      <rPr>
        <b/>
        <sz val="10"/>
        <color indexed="8"/>
        <rFont val="Roboto"/>
        <charset val="161"/>
      </rPr>
      <t>00φ. 33x33cm</t>
    </r>
  </si>
  <si>
    <t>08.31.0-78-76-77</t>
  </si>
  <si>
    <r>
      <t xml:space="preserve">Χαρτοπετσέτα Πολυτελείας- </t>
    </r>
    <r>
      <rPr>
        <b/>
        <sz val="10"/>
        <color indexed="8"/>
        <rFont val="Roboto"/>
        <charset val="161"/>
      </rPr>
      <t>Έγχρωμη</t>
    </r>
    <r>
      <rPr>
        <sz val="10"/>
        <color indexed="8"/>
        <rFont val="Roboto"/>
        <charset val="161"/>
      </rPr>
      <t xml:space="preserve"> (λαχανί/κίτρινο/πορτοκαλί) 1</t>
    </r>
    <r>
      <rPr>
        <b/>
        <sz val="10"/>
        <color indexed="8"/>
        <rFont val="Roboto"/>
        <charset val="161"/>
      </rPr>
      <t>00φ. 33x33cm</t>
    </r>
  </si>
  <si>
    <t>08.31.0-84-80-81-82-83</t>
  </si>
  <si>
    <r>
      <t>Χαρτοπετσέτα Πολυτελείας-</t>
    </r>
    <r>
      <rPr>
        <b/>
        <sz val="10"/>
        <color indexed="8"/>
        <rFont val="Roboto"/>
        <charset val="161"/>
      </rPr>
      <t xml:space="preserve"> Έγχρωμη (</t>
    </r>
    <r>
      <rPr>
        <sz val="10"/>
        <color rgb="FF000000"/>
        <rFont val="Roboto"/>
        <charset val="161"/>
      </rPr>
      <t>Π</t>
    </r>
    <r>
      <rPr>
        <sz val="10"/>
        <color indexed="8"/>
        <rFont val="Roboto"/>
        <charset val="161"/>
      </rPr>
      <t>ράσινη/κόκκινη/μπλέ/μπορντό/σοκολά) 1</t>
    </r>
    <r>
      <rPr>
        <b/>
        <sz val="10"/>
        <color indexed="8"/>
        <rFont val="Roboto"/>
        <charset val="161"/>
      </rPr>
      <t>00φ. 33x33cm</t>
    </r>
  </si>
  <si>
    <t>08.31.085</t>
  </si>
  <si>
    <r>
      <t xml:space="preserve">Χαρτοπετσέτα Πολυτελείας- </t>
    </r>
    <r>
      <rPr>
        <b/>
        <sz val="10"/>
        <color indexed="8"/>
        <rFont val="Roboto"/>
        <charset val="161"/>
      </rPr>
      <t>Έγχρωμη</t>
    </r>
    <r>
      <rPr>
        <sz val="10"/>
        <color indexed="8"/>
        <rFont val="Roboto"/>
        <charset val="161"/>
      </rPr>
      <t xml:space="preserve"> (μαύρη) 1</t>
    </r>
    <r>
      <rPr>
        <b/>
        <sz val="10"/>
        <color indexed="8"/>
        <rFont val="Roboto"/>
        <charset val="161"/>
      </rPr>
      <t>00φ. 33x33cm</t>
    </r>
  </si>
  <si>
    <t>Χειροπετσέτες</t>
  </si>
  <si>
    <t>5202505080005</t>
  </si>
  <si>
    <t>08.03.051</t>
  </si>
  <si>
    <r>
      <t xml:space="preserve">Χειροπετσέτα ΖΙΚ - ΖΑΚ - </t>
    </r>
    <r>
      <rPr>
        <b/>
        <sz val="10"/>
        <color indexed="8"/>
        <rFont val="Roboto"/>
        <charset val="161"/>
      </rPr>
      <t>Λευκή</t>
    </r>
    <r>
      <rPr>
        <sz val="10"/>
        <color indexed="8"/>
        <rFont val="Roboto"/>
        <charset val="161"/>
      </rPr>
      <t xml:space="preserve"> </t>
    </r>
    <r>
      <rPr>
        <b/>
        <sz val="10"/>
        <color indexed="8"/>
        <rFont val="Roboto"/>
        <charset val="161"/>
      </rPr>
      <t>4000φ</t>
    </r>
  </si>
  <si>
    <t>5202505041020</t>
  </si>
  <si>
    <t>08.03.052</t>
  </si>
  <si>
    <r>
      <t>Χειροπετσέτα Maxi-</t>
    </r>
    <r>
      <rPr>
        <b/>
        <sz val="10"/>
        <color indexed="8"/>
        <rFont val="Roboto"/>
        <charset val="161"/>
      </rPr>
      <t>μαδρεν γκοφρέ 450gr 12άρι</t>
    </r>
  </si>
  <si>
    <t>08.03.053</t>
  </si>
  <si>
    <r>
      <t xml:space="preserve">Χειροπετσέτα AUTOCUT- </t>
    </r>
    <r>
      <rPr>
        <b/>
        <sz val="10"/>
        <color indexed="8"/>
        <rFont val="Roboto"/>
        <charset val="161"/>
      </rPr>
      <t xml:space="preserve"> χαρτί MAXI 800gr 6άρι</t>
    </r>
  </si>
  <si>
    <t xml:space="preserve">Τραπεζομάντηλα </t>
  </si>
  <si>
    <t>5202505015083</t>
  </si>
  <si>
    <t>08.03.404</t>
  </si>
  <si>
    <r>
      <t xml:space="preserve">Τραπεζομάντηλο Maxi (λευκό) </t>
    </r>
    <r>
      <rPr>
        <b/>
        <sz val="10"/>
        <color indexed="8"/>
        <rFont val="Roboto"/>
        <charset val="161"/>
      </rPr>
      <t>200φ. 1x1m</t>
    </r>
  </si>
  <si>
    <t>5202505015236</t>
  </si>
  <si>
    <t>08.03.426</t>
  </si>
  <si>
    <r>
      <t xml:space="preserve">Τραπεζομάντηλο Maxi (κράφτ ελιά) </t>
    </r>
    <r>
      <rPr>
        <b/>
        <sz val="10"/>
        <color indexed="8"/>
        <rFont val="Roboto"/>
        <charset val="161"/>
      </rPr>
      <t>200φ. 1x1m</t>
    </r>
  </si>
  <si>
    <t>5202505015120</t>
  </si>
  <si>
    <t>08.03.406</t>
  </si>
  <si>
    <r>
      <t xml:space="preserve">Τραπεζομάντηλο Maxi (λευκό) </t>
    </r>
    <r>
      <rPr>
        <b/>
        <sz val="10"/>
        <color indexed="8"/>
        <rFont val="Roboto"/>
        <charset val="161"/>
      </rPr>
      <t>150φ. 1x1,30m</t>
    </r>
  </si>
  <si>
    <t>5202505015205</t>
  </si>
  <si>
    <t>08.03.407</t>
  </si>
  <si>
    <r>
      <t xml:space="preserve">Τραπεζομάντηλο Maxi (λευκό ελιά) </t>
    </r>
    <r>
      <rPr>
        <b/>
        <sz val="10"/>
        <color indexed="8"/>
        <rFont val="Roboto"/>
        <charset val="161"/>
      </rPr>
      <t>150φ. 1x1,30m</t>
    </r>
  </si>
  <si>
    <t>5202505015243</t>
  </si>
  <si>
    <t>08.03.406-407-428</t>
  </si>
  <si>
    <r>
      <t xml:space="preserve">Τραπεζομάντηλο Maxi (κράφτ ελιά) </t>
    </r>
    <r>
      <rPr>
        <b/>
        <sz val="10"/>
        <color indexed="8"/>
        <rFont val="Roboto"/>
        <charset val="161"/>
      </rPr>
      <t>150φ. 1x1,30m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</si>
</sst>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&quot; €&quot;;[Red]\-#,##0.00&quot; €&quot;"/>
  </numFmts>
  <fonts count="33">
    <font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  <font>
      <b/>
      <sz val="14"/>
      <color indexed="30"/>
      <name val="Arial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6"/>
      <name val="Arial"/>
      <family val="2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0"/>
      <color indexed="60"/>
      <name val="Arial"/>
      <family val="2"/>
      <charset val="161"/>
    </font>
    <font>
      <b/>
      <sz val="11"/>
      <color theme="0"/>
      <name val="Arial"/>
      <family val="2"/>
      <charset val="161"/>
    </font>
    <font>
      <b/>
      <sz val="10"/>
      <color rgb="FF000000"/>
      <name val="Roboto"/>
      <charset val="161"/>
    </font>
    <font>
      <sz val="10"/>
      <name val="Roboto"/>
      <charset val="161"/>
    </font>
    <font>
      <sz val="9"/>
      <name val="Roboto"/>
      <charset val="161"/>
    </font>
    <font>
      <sz val="10"/>
      <color indexed="8"/>
      <name val="Roboto"/>
      <charset val="161"/>
    </font>
    <font>
      <b/>
      <sz val="10"/>
      <color indexed="8"/>
      <name val="Roboto"/>
      <charset val="161"/>
    </font>
    <font>
      <b/>
      <sz val="10"/>
      <color indexed="60"/>
      <name val="Roboto"/>
      <charset val="161"/>
    </font>
    <font>
      <sz val="9"/>
      <color indexed="8"/>
      <name val="Roboto"/>
      <charset val="161"/>
    </font>
    <font>
      <b/>
      <sz val="10"/>
      <color indexed="21"/>
      <name val="Roboto"/>
      <charset val="161"/>
    </font>
    <font>
      <b/>
      <sz val="10"/>
      <color theme="0"/>
      <name val="Roboto"/>
      <charset val="161"/>
    </font>
    <font>
      <b/>
      <sz val="12"/>
      <color indexed="30"/>
      <name val="Roboto"/>
      <charset val="161"/>
    </font>
    <font>
      <b/>
      <sz val="12"/>
      <color indexed="21"/>
      <name val="Roboto"/>
      <charset val="161"/>
    </font>
    <font>
      <b/>
      <sz val="14"/>
      <color rgb="FF000000"/>
      <name val="Zona Pro"/>
      <family val="3"/>
    </font>
    <font>
      <b/>
      <sz val="14"/>
      <color theme="0"/>
      <name val="Zona Pro"/>
      <family val="3"/>
    </font>
    <font>
      <b/>
      <sz val="18"/>
      <color indexed="30"/>
      <name val="Roboto"/>
      <charset val="161"/>
    </font>
    <font>
      <sz val="8"/>
      <color indexed="8"/>
      <name val="Roboto"/>
      <charset val="161"/>
    </font>
    <font>
      <b/>
      <sz val="10"/>
      <color indexed="10"/>
      <name val="Roboto"/>
      <charset val="161"/>
    </font>
    <font>
      <b/>
      <sz val="11"/>
      <color rgb="FFFF0000"/>
      <name val="Arial"/>
      <family val="2"/>
      <charset val="161"/>
    </font>
    <font>
      <sz val="10"/>
      <color rgb="FF000000"/>
      <name val="Roboto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1" fillId="2" borderId="1">
      <alignment horizontal="left" vertical="center" indent="1"/>
    </xf>
    <xf numFmtId="0" fontId="6" fillId="0" borderId="0"/>
  </cellStyleXfs>
  <cellXfs count="118">
    <xf numFmtId="0" fontId="0" fillId="0" borderId="0" xfId="0"/>
    <xf numFmtId="0" fontId="2" fillId="0" borderId="0" xfId="1"/>
    <xf numFmtId="0" fontId="3" fillId="0" borderId="0" xfId="3" applyFont="1" applyAlignment="1">
      <alignment horizontal="center"/>
    </xf>
    <xf numFmtId="0" fontId="5" fillId="0" borderId="0" xfId="3" applyFont="1"/>
    <xf numFmtId="0" fontId="7" fillId="0" borderId="0" xfId="1" applyFont="1"/>
    <xf numFmtId="0" fontId="2" fillId="0" borderId="0" xfId="1" applyAlignment="1">
      <alignment horizontal="center"/>
    </xf>
    <xf numFmtId="0" fontId="8" fillId="0" borderId="0" xfId="1" applyFont="1"/>
    <xf numFmtId="0" fontId="12" fillId="0" borderId="0" xfId="1" applyFont="1"/>
    <xf numFmtId="0" fontId="10" fillId="0" borderId="0" xfId="1" applyFont="1"/>
    <xf numFmtId="0" fontId="11" fillId="0" borderId="0" xfId="1" applyFont="1"/>
    <xf numFmtId="0" fontId="6" fillId="0" borderId="0" xfId="3" applyAlignment="1">
      <alignment horizontal="center"/>
    </xf>
    <xf numFmtId="164" fontId="13" fillId="0" borderId="0" xfId="3" applyNumberFormat="1" applyFont="1" applyAlignment="1">
      <alignment horizontal="center"/>
    </xf>
    <xf numFmtId="0" fontId="7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4" fillId="0" borderId="0" xfId="3" applyFont="1" applyAlignment="1">
      <alignment vertical="center"/>
    </xf>
    <xf numFmtId="0" fontId="6" fillId="0" borderId="0" xfId="3" applyAlignment="1">
      <alignment horizontal="center" vertical="center"/>
    </xf>
    <xf numFmtId="164" fontId="13" fillId="0" borderId="0" xfId="3" applyNumberFormat="1" applyFont="1" applyAlignment="1">
      <alignment horizontal="center" vertical="center"/>
    </xf>
    <xf numFmtId="49" fontId="29" fillId="0" borderId="3" xfId="1" applyNumberFormat="1" applyFont="1" applyBorder="1"/>
    <xf numFmtId="0" fontId="17" fillId="0" borderId="12" xfId="0" applyFont="1" applyBorder="1" applyAlignment="1">
      <alignment horizontal="center" vertical="center"/>
    </xf>
    <xf numFmtId="0" fontId="18" fillId="0" borderId="3" xfId="1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5" fontId="16" fillId="0" borderId="3" xfId="1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164" fontId="18" fillId="0" borderId="3" xfId="3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3" fontId="16" fillId="0" borderId="3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" fontId="16" fillId="0" borderId="8" xfId="1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164" fontId="20" fillId="0" borderId="0" xfId="3" applyNumberFormat="1" applyFont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5" fillId="0" borderId="10" xfId="3" applyFont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9" xfId="3" applyFont="1" applyBorder="1" applyAlignment="1">
      <alignment vertical="center"/>
    </xf>
    <xf numFmtId="0" fontId="22" fillId="0" borderId="5" xfId="3" applyFont="1" applyBorder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10" fontId="1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8" fillId="0" borderId="0" xfId="1" applyFont="1" applyAlignment="1">
      <alignment horizontal="left"/>
    </xf>
    <xf numFmtId="1" fontId="16" fillId="0" borderId="0" xfId="1" applyNumberFormat="1" applyFont="1" applyAlignment="1">
      <alignment horizontal="center" vertical="center"/>
    </xf>
    <xf numFmtId="0" fontId="22" fillId="0" borderId="0" xfId="3" applyFont="1" applyAlignment="1">
      <alignment vertical="center"/>
    </xf>
    <xf numFmtId="165" fontId="16" fillId="0" borderId="23" xfId="1" applyNumberFormat="1" applyFont="1" applyBorder="1" applyAlignment="1">
      <alignment horizontal="center" vertical="center"/>
    </xf>
    <xf numFmtId="165" fontId="16" fillId="0" borderId="14" xfId="1" applyNumberFormat="1" applyFont="1" applyBorder="1" applyAlignment="1">
      <alignment horizontal="center" vertical="center"/>
    </xf>
    <xf numFmtId="165" fontId="16" fillId="0" borderId="4" xfId="1" applyNumberFormat="1" applyFont="1" applyBorder="1" applyAlignment="1">
      <alignment horizontal="center" vertical="center"/>
    </xf>
    <xf numFmtId="164" fontId="18" fillId="0" borderId="4" xfId="3" applyNumberFormat="1" applyFont="1" applyBorder="1" applyAlignment="1">
      <alignment horizontal="center" vertical="center"/>
    </xf>
    <xf numFmtId="10" fontId="30" fillId="0" borderId="3" xfId="3" applyNumberFormat="1" applyFont="1" applyBorder="1" applyAlignment="1">
      <alignment horizontal="center" vertical="center"/>
    </xf>
    <xf numFmtId="164" fontId="19" fillId="0" borderId="3" xfId="3" applyNumberFormat="1" applyFont="1" applyBorder="1" applyAlignment="1">
      <alignment horizontal="center" vertical="center"/>
    </xf>
    <xf numFmtId="164" fontId="16" fillId="0" borderId="3" xfId="3" applyNumberFormat="1" applyFont="1" applyBorder="1" applyAlignment="1">
      <alignment horizontal="center" vertical="center"/>
    </xf>
    <xf numFmtId="10" fontId="31" fillId="0" borderId="0" xfId="3" applyNumberFormat="1" applyFont="1" applyAlignment="1">
      <alignment horizontal="center"/>
    </xf>
    <xf numFmtId="165" fontId="16" fillId="0" borderId="13" xfId="1" applyNumberFormat="1" applyFont="1" applyBorder="1" applyAlignment="1">
      <alignment horizontal="center" vertical="center"/>
    </xf>
    <xf numFmtId="164" fontId="18" fillId="0" borderId="13" xfId="3" applyNumberFormat="1" applyFont="1" applyBorder="1" applyAlignment="1">
      <alignment horizontal="center" vertical="center"/>
    </xf>
    <xf numFmtId="164" fontId="18" fillId="0" borderId="23" xfId="3" applyNumberFormat="1" applyFont="1" applyBorder="1" applyAlignment="1">
      <alignment horizontal="center" vertical="center"/>
    </xf>
    <xf numFmtId="49" fontId="29" fillId="5" borderId="3" xfId="1" applyNumberFormat="1" applyFont="1" applyFill="1" applyBorder="1"/>
    <xf numFmtId="0" fontId="17" fillId="5" borderId="3" xfId="0" applyFont="1" applyFill="1" applyBorder="1" applyAlignment="1">
      <alignment horizontal="center" vertical="center"/>
    </xf>
    <xf numFmtId="0" fontId="18" fillId="5" borderId="3" xfId="1" applyFont="1" applyFill="1" applyBorder="1" applyAlignment="1">
      <alignment vertical="center"/>
    </xf>
    <xf numFmtId="0" fontId="16" fillId="5" borderId="3" xfId="3" applyFont="1" applyFill="1" applyBorder="1" applyAlignment="1">
      <alignment horizontal="center" vertical="center"/>
    </xf>
    <xf numFmtId="164" fontId="18" fillId="5" borderId="3" xfId="3" applyNumberFormat="1" applyFont="1" applyFill="1" applyBorder="1" applyAlignment="1">
      <alignment horizontal="center" vertical="center"/>
    </xf>
    <xf numFmtId="10" fontId="30" fillId="5" borderId="3" xfId="3" applyNumberFormat="1" applyFont="1" applyFill="1" applyBorder="1" applyAlignment="1">
      <alignment horizontal="center" vertical="center"/>
    </xf>
    <xf numFmtId="164" fontId="19" fillId="5" borderId="3" xfId="3" applyNumberFormat="1" applyFont="1" applyFill="1" applyBorder="1" applyAlignment="1">
      <alignment horizontal="center" vertical="center"/>
    </xf>
    <xf numFmtId="164" fontId="16" fillId="5" borderId="3" xfId="3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10" fontId="30" fillId="0" borderId="0" xfId="3" applyNumberFormat="1" applyFont="1" applyAlignment="1">
      <alignment horizontal="center" vertical="center"/>
    </xf>
    <xf numFmtId="164" fontId="19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24" fillId="0" borderId="24" xfId="0" applyFont="1" applyBorder="1" applyAlignment="1">
      <alignment vertical="center"/>
    </xf>
    <xf numFmtId="10" fontId="30" fillId="0" borderId="2" xfId="3" applyNumberFormat="1" applyFont="1" applyBorder="1" applyAlignment="1">
      <alignment horizontal="center" vertical="center"/>
    </xf>
    <xf numFmtId="164" fontId="19" fillId="0" borderId="2" xfId="3" applyNumberFormat="1" applyFont="1" applyBorder="1" applyAlignment="1">
      <alignment horizontal="center" vertical="center"/>
    </xf>
    <xf numFmtId="165" fontId="16" fillId="0" borderId="25" xfId="1" applyNumberFormat="1" applyFont="1" applyBorder="1" applyAlignment="1">
      <alignment horizontal="center" vertical="center"/>
    </xf>
    <xf numFmtId="49" fontId="29" fillId="0" borderId="6" xfId="1" applyNumberFormat="1" applyFont="1" applyBorder="1"/>
    <xf numFmtId="0" fontId="17" fillId="0" borderId="6" xfId="0" applyFont="1" applyBorder="1" applyAlignment="1">
      <alignment horizontal="center" vertical="center" wrapText="1"/>
    </xf>
    <xf numFmtId="0" fontId="18" fillId="0" borderId="6" xfId="1" applyFont="1" applyBorder="1" applyAlignment="1">
      <alignment vertical="center" wrapText="1"/>
    </xf>
    <xf numFmtId="1" fontId="16" fillId="0" borderId="25" xfId="1" applyNumberFormat="1" applyFont="1" applyBorder="1" applyAlignment="1">
      <alignment horizontal="center" vertical="center"/>
    </xf>
    <xf numFmtId="10" fontId="30" fillId="0" borderId="6" xfId="3" applyNumberFormat="1" applyFont="1" applyBorder="1" applyAlignment="1">
      <alignment horizontal="center" vertical="center"/>
    </xf>
    <xf numFmtId="164" fontId="19" fillId="0" borderId="6" xfId="3" applyNumberFormat="1" applyFont="1" applyBorder="1" applyAlignment="1">
      <alignment horizontal="center" vertical="center"/>
    </xf>
    <xf numFmtId="164" fontId="16" fillId="0" borderId="6" xfId="3" applyNumberFormat="1" applyFont="1" applyBorder="1" applyAlignment="1">
      <alignment horizontal="center" vertical="center"/>
    </xf>
    <xf numFmtId="0" fontId="28" fillId="6" borderId="0" xfId="0" applyFont="1" applyFill="1" applyAlignment="1">
      <alignment vertical="center"/>
    </xf>
    <xf numFmtId="0" fontId="23" fillId="4" borderId="15" xfId="3" applyFont="1" applyFill="1" applyBorder="1" applyAlignment="1">
      <alignment horizontal="center" vertical="center" wrapText="1"/>
    </xf>
    <xf numFmtId="0" fontId="23" fillId="4" borderId="18" xfId="3" applyFont="1" applyFill="1" applyBorder="1" applyAlignment="1">
      <alignment horizontal="center" vertical="center" wrapText="1"/>
    </xf>
    <xf numFmtId="0" fontId="27" fillId="3" borderId="0" xfId="3" applyFont="1" applyFill="1" applyAlignment="1">
      <alignment horizontal="center" vertical="center" wrapText="1"/>
    </xf>
    <xf numFmtId="0" fontId="23" fillId="4" borderId="16" xfId="3" applyFont="1" applyFill="1" applyBorder="1" applyAlignment="1">
      <alignment horizontal="center" vertical="center" wrapText="1"/>
    </xf>
    <xf numFmtId="0" fontId="23" fillId="4" borderId="19" xfId="3" applyFont="1" applyFill="1" applyBorder="1" applyAlignment="1">
      <alignment horizontal="center" vertical="center" wrapText="1"/>
    </xf>
    <xf numFmtId="0" fontId="23" fillId="4" borderId="16" xfId="3" applyFont="1" applyFill="1" applyBorder="1" applyAlignment="1">
      <alignment horizontal="center" vertical="center"/>
    </xf>
    <xf numFmtId="0" fontId="23" fillId="4" borderId="19" xfId="3" applyFont="1" applyFill="1" applyBorder="1" applyAlignment="1">
      <alignment horizontal="center" vertical="center"/>
    </xf>
    <xf numFmtId="3" fontId="23" fillId="4" borderId="16" xfId="3" applyNumberFormat="1" applyFont="1" applyFill="1" applyBorder="1" applyAlignment="1">
      <alignment horizontal="center" vertical="center" wrapText="1"/>
    </xf>
    <xf numFmtId="3" fontId="23" fillId="4" borderId="19" xfId="3" applyNumberFormat="1" applyFont="1" applyFill="1" applyBorder="1" applyAlignment="1">
      <alignment horizontal="center" vertical="center" wrapText="1"/>
    </xf>
    <xf numFmtId="3" fontId="23" fillId="4" borderId="17" xfId="3" applyNumberFormat="1" applyFont="1" applyFill="1" applyBorder="1" applyAlignment="1">
      <alignment horizontal="center" vertical="center" wrapText="1"/>
    </xf>
    <xf numFmtId="3" fontId="23" fillId="4" borderId="20" xfId="3" applyNumberFormat="1" applyFont="1" applyFill="1" applyBorder="1" applyAlignment="1">
      <alignment horizontal="center" vertical="center" wrapText="1"/>
    </xf>
    <xf numFmtId="3" fontId="23" fillId="4" borderId="21" xfId="3" applyNumberFormat="1" applyFont="1" applyFill="1" applyBorder="1" applyAlignment="1">
      <alignment horizontal="center" vertical="center" wrapText="1"/>
    </xf>
    <xf numFmtId="3" fontId="23" fillId="4" borderId="22" xfId="3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9" fillId="0" borderId="0" xfId="3" applyFont="1" applyAlignment="1">
      <alignment horizontal="center"/>
    </xf>
    <xf numFmtId="4" fontId="23" fillId="4" borderId="2" xfId="3" applyNumberFormat="1" applyFont="1" applyFill="1" applyBorder="1" applyAlignment="1">
      <alignment horizontal="center" vertical="center" wrapText="1"/>
    </xf>
    <xf numFmtId="164" fontId="23" fillId="4" borderId="2" xfId="3" applyNumberFormat="1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SAPBEXstdItem" xfId="2" xr:uid="{00000000-0005-0000-0000-000001000000}"/>
    <cellStyle name="Κανονικό" xfId="0" builtinId="0"/>
    <cellStyle name="Κανονικό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114300</xdr:rowOff>
    </xdr:from>
    <xdr:to>
      <xdr:col>9</xdr:col>
      <xdr:colOff>0</xdr:colOff>
      <xdr:row>0</xdr:row>
      <xdr:rowOff>114300</xdr:rowOff>
    </xdr:to>
    <xdr:pic>
      <xdr:nvPicPr>
        <xdr:cNvPr id="2517" name="1 - Εικόνα">
          <a:extLst>
            <a:ext uri="{FF2B5EF4-FFF2-40B4-BE49-F238E27FC236}">
              <a16:creationId xmlns:a16="http://schemas.microsoft.com/office/drawing/2014/main" id="{84C54DE3-3BC9-429E-A292-679C5D94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14300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0</xdr:row>
      <xdr:rowOff>0</xdr:rowOff>
    </xdr:from>
    <xdr:to>
      <xdr:col>8</xdr:col>
      <xdr:colOff>604609</xdr:colOff>
      <xdr:row>5</xdr:row>
      <xdr:rowOff>127906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5100C3F2-0FC8-48A4-B08F-81E8B1EA7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5" y="0"/>
          <a:ext cx="814159" cy="823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zoomScaleNormal="100" workbookViewId="0">
      <pane ySplit="15" topLeftCell="A58" activePane="bottomLeft" state="frozen"/>
      <selection pane="bottomLeft" activeCell="A79" sqref="A79"/>
    </sheetView>
  </sheetViews>
  <sheetFormatPr defaultColWidth="8.7109375" defaultRowHeight="15"/>
  <cols>
    <col min="1" max="1" width="12.5703125" style="1" customWidth="1"/>
    <col min="2" max="2" width="11.85546875" style="1" customWidth="1"/>
    <col min="3" max="3" width="66.140625" style="1" customWidth="1"/>
    <col min="4" max="5" width="9.140625" style="8" customWidth="1"/>
    <col min="6" max="6" width="7.5703125" style="8" customWidth="1"/>
    <col min="7" max="8" width="9.140625" style="8" customWidth="1"/>
    <col min="9" max="9" width="9.5703125" style="8" customWidth="1"/>
    <col min="10" max="10" width="8.7109375" style="1"/>
    <col min="11" max="11" width="11.85546875" style="4" customWidth="1"/>
    <col min="12" max="12" width="8.7109375" style="4"/>
    <col min="13" max="16384" width="8.7109375" style="1"/>
  </cols>
  <sheetData>
    <row r="1" spans="1:12" ht="16.5" customHeight="1">
      <c r="A1" s="15" t="s">
        <v>17</v>
      </c>
      <c r="C1" s="15"/>
      <c r="D1" s="12"/>
      <c r="E1" s="12"/>
      <c r="F1" s="12"/>
      <c r="G1" s="12"/>
      <c r="H1" s="12"/>
      <c r="J1" s="5"/>
      <c r="K1" s="5"/>
      <c r="L1" s="5"/>
    </row>
    <row r="2" spans="1:12" ht="6.75" hidden="1" customHeight="1">
      <c r="B2" s="15"/>
      <c r="C2" s="15"/>
      <c r="D2" s="12"/>
      <c r="E2" s="12"/>
      <c r="F2" s="12"/>
      <c r="G2" s="12"/>
      <c r="H2" s="12"/>
      <c r="J2" s="5"/>
      <c r="K2" s="5"/>
      <c r="L2" s="5"/>
    </row>
    <row r="3" spans="1:12" ht="12.75" customHeight="1">
      <c r="A3" s="14" t="s">
        <v>18</v>
      </c>
      <c r="C3" s="14"/>
      <c r="D3" s="14"/>
      <c r="E3" s="13"/>
      <c r="F3" s="13"/>
      <c r="G3" s="13"/>
      <c r="H3" s="13"/>
      <c r="J3" s="5"/>
      <c r="K3" s="5"/>
      <c r="L3" s="5"/>
    </row>
    <row r="4" spans="1:12" ht="12.75" customHeight="1">
      <c r="A4" s="14" t="s">
        <v>19</v>
      </c>
      <c r="C4" s="14"/>
      <c r="D4" s="14"/>
      <c r="E4" s="13"/>
      <c r="F4" s="13"/>
      <c r="G4" s="13"/>
      <c r="H4" s="13"/>
      <c r="I4" s="9"/>
      <c r="J4" s="5"/>
      <c r="K4" s="5"/>
      <c r="L4" s="5"/>
    </row>
    <row r="5" spans="1:12" ht="12.75" customHeight="1">
      <c r="A5" s="14" t="s">
        <v>20</v>
      </c>
      <c r="C5" s="14"/>
      <c r="D5" s="14"/>
      <c r="E5" s="14"/>
      <c r="F5" s="14"/>
      <c r="G5" s="14"/>
      <c r="H5" s="14"/>
      <c r="I5" s="9"/>
      <c r="J5" s="5"/>
      <c r="K5" s="5"/>
      <c r="L5" s="5"/>
    </row>
    <row r="6" spans="1:12" ht="12.75" customHeight="1">
      <c r="A6" s="14" t="s">
        <v>21</v>
      </c>
      <c r="C6" s="14"/>
      <c r="D6" s="14"/>
      <c r="E6" s="14"/>
      <c r="F6" s="14"/>
      <c r="G6" s="14"/>
      <c r="H6" s="14"/>
      <c r="I6" s="9"/>
      <c r="J6" s="5"/>
      <c r="K6" s="5"/>
      <c r="L6" s="5"/>
    </row>
    <row r="7" spans="1:12" ht="12.75" hidden="1" customHeight="1">
      <c r="B7" s="6"/>
      <c r="C7" s="6"/>
      <c r="D7" s="9"/>
      <c r="E7" s="9"/>
      <c r="F7" s="9"/>
      <c r="G7" s="9"/>
      <c r="H7" s="9"/>
      <c r="I7" s="9"/>
      <c r="J7" s="5"/>
      <c r="K7" s="5"/>
      <c r="L7" s="5"/>
    </row>
    <row r="8" spans="1:12" ht="12.75" hidden="1" customHeight="1">
      <c r="B8" s="6"/>
      <c r="C8" s="6"/>
      <c r="D8" s="9"/>
      <c r="E8" s="9"/>
      <c r="F8" s="9"/>
      <c r="G8" s="9"/>
      <c r="H8" s="9"/>
      <c r="I8" s="9"/>
      <c r="J8" s="5"/>
      <c r="K8" s="5"/>
      <c r="L8" s="5"/>
    </row>
    <row r="9" spans="1:12" ht="27.75" customHeight="1">
      <c r="A9" s="103" t="s">
        <v>158</v>
      </c>
      <c r="B9" s="103"/>
      <c r="C9" s="103"/>
      <c r="D9" s="103"/>
      <c r="E9" s="103"/>
      <c r="F9" s="103"/>
      <c r="G9" s="103"/>
      <c r="H9" s="103"/>
      <c r="I9" s="103"/>
      <c r="J9" s="5"/>
      <c r="K9" s="5"/>
      <c r="L9" s="5"/>
    </row>
    <row r="10" spans="1:12" ht="4.5" hidden="1" customHeight="1">
      <c r="B10" s="6"/>
      <c r="C10" s="6"/>
      <c r="D10" s="9"/>
      <c r="E10" s="9"/>
      <c r="F10" s="9"/>
      <c r="G10" s="9"/>
      <c r="H10" s="9"/>
      <c r="I10" s="9"/>
      <c r="J10" s="5"/>
      <c r="K10" s="5"/>
      <c r="L10" s="5"/>
    </row>
    <row r="11" spans="1:12" ht="4.5" hidden="1" customHeight="1">
      <c r="B11" s="114"/>
      <c r="C11" s="114"/>
      <c r="D11" s="114"/>
      <c r="E11" s="114"/>
      <c r="F11" s="58"/>
      <c r="G11" s="58"/>
      <c r="H11" s="58"/>
      <c r="I11" s="9"/>
      <c r="J11" s="5"/>
      <c r="K11" s="5"/>
      <c r="L11" s="5"/>
    </row>
    <row r="12" spans="1:12" ht="4.5" hidden="1" customHeight="1">
      <c r="B12" s="115"/>
      <c r="C12" s="115"/>
      <c r="D12" s="115"/>
      <c r="E12" s="115"/>
      <c r="F12" s="115"/>
      <c r="G12" s="115"/>
      <c r="H12" s="115"/>
      <c r="I12" s="115"/>
    </row>
    <row r="13" spans="1:12" ht="18" hidden="1">
      <c r="B13" s="2"/>
      <c r="C13" s="3"/>
      <c r="D13" s="10"/>
      <c r="E13" s="10"/>
      <c r="F13" s="10"/>
      <c r="G13" s="10"/>
      <c r="H13" s="10"/>
      <c r="I13" s="11"/>
    </row>
    <row r="14" spans="1:12" ht="12.75" customHeight="1">
      <c r="A14" s="101" t="s">
        <v>109</v>
      </c>
      <c r="B14" s="104" t="s">
        <v>0</v>
      </c>
      <c r="C14" s="106" t="s">
        <v>1</v>
      </c>
      <c r="D14" s="108" t="s">
        <v>2</v>
      </c>
      <c r="E14" s="110" t="s">
        <v>3</v>
      </c>
      <c r="F14" s="112" t="s">
        <v>10</v>
      </c>
      <c r="G14" s="116" t="s">
        <v>155</v>
      </c>
      <c r="H14" s="117" t="s">
        <v>156</v>
      </c>
      <c r="I14" s="117" t="s">
        <v>157</v>
      </c>
      <c r="J14" s="7"/>
    </row>
    <row r="15" spans="1:12" ht="24" customHeight="1">
      <c r="A15" s="102"/>
      <c r="B15" s="105"/>
      <c r="C15" s="107"/>
      <c r="D15" s="109"/>
      <c r="E15" s="111"/>
      <c r="F15" s="113"/>
      <c r="G15" s="116"/>
      <c r="H15" s="117"/>
      <c r="I15" s="117"/>
      <c r="J15" s="7"/>
    </row>
    <row r="16" spans="1:12" ht="15.75">
      <c r="A16" s="16" t="s">
        <v>11</v>
      </c>
      <c r="B16" s="2"/>
      <c r="D16" s="17"/>
      <c r="E16" s="17"/>
      <c r="F16" s="18"/>
      <c r="G16" s="17"/>
      <c r="H16" s="17"/>
      <c r="J16" s="68">
        <v>0</v>
      </c>
      <c r="K16" s="57"/>
    </row>
    <row r="17" spans="1:11">
      <c r="A17" s="19" t="s">
        <v>111</v>
      </c>
      <c r="B17" s="20" t="s">
        <v>110</v>
      </c>
      <c r="C17" s="21" t="s">
        <v>67</v>
      </c>
      <c r="D17" s="22">
        <v>36</v>
      </c>
      <c r="E17" s="23">
        <v>8</v>
      </c>
      <c r="F17" s="61">
        <v>1.68</v>
      </c>
      <c r="G17" s="65">
        <f t="shared" ref="G17:G62" si="0">SUM($J$16)</f>
        <v>0</v>
      </c>
      <c r="H17" s="66">
        <f t="shared" ref="H17" si="1">F17*(1-G17)</f>
        <v>1.68</v>
      </c>
      <c r="I17" s="67">
        <f t="shared" ref="I17" si="2">H17*E17</f>
        <v>13.44</v>
      </c>
      <c r="J17" s="56"/>
      <c r="K17" s="57"/>
    </row>
    <row r="18" spans="1:11">
      <c r="A18" s="19" t="s">
        <v>112</v>
      </c>
      <c r="B18" s="20" t="s">
        <v>71</v>
      </c>
      <c r="C18" s="21" t="s">
        <v>65</v>
      </c>
      <c r="D18" s="22">
        <v>33</v>
      </c>
      <c r="E18" s="23">
        <v>7</v>
      </c>
      <c r="F18" s="61">
        <v>2.0499999999999998</v>
      </c>
      <c r="G18" s="65">
        <f t="shared" si="0"/>
        <v>0</v>
      </c>
      <c r="H18" s="66">
        <f t="shared" ref="H18:H31" si="3">F18*(1-G18)</f>
        <v>2.0499999999999998</v>
      </c>
      <c r="I18" s="67">
        <f t="shared" ref="I18:I31" si="4">H18*E18</f>
        <v>14.349999999999998</v>
      </c>
      <c r="J18" s="56"/>
      <c r="K18" s="57"/>
    </row>
    <row r="19" spans="1:11">
      <c r="A19" s="19" t="s">
        <v>113</v>
      </c>
      <c r="B19" s="20" t="s">
        <v>72</v>
      </c>
      <c r="C19" s="21" t="s">
        <v>73</v>
      </c>
      <c r="D19" s="22">
        <v>33</v>
      </c>
      <c r="E19" s="23">
        <v>7</v>
      </c>
      <c r="F19" s="61">
        <v>2.0499999999999998</v>
      </c>
      <c r="G19" s="65">
        <f t="shared" si="0"/>
        <v>0</v>
      </c>
      <c r="H19" s="66">
        <f t="shared" si="3"/>
        <v>2.0499999999999998</v>
      </c>
      <c r="I19" s="67">
        <f t="shared" si="4"/>
        <v>14.349999999999998</v>
      </c>
      <c r="J19" s="56"/>
      <c r="K19" s="57"/>
    </row>
    <row r="20" spans="1:11">
      <c r="A20" s="19" t="s">
        <v>114</v>
      </c>
      <c r="B20" s="20" t="s">
        <v>78</v>
      </c>
      <c r="C20" s="21" t="s">
        <v>79</v>
      </c>
      <c r="D20" s="22">
        <v>33</v>
      </c>
      <c r="E20" s="23">
        <v>7</v>
      </c>
      <c r="F20" s="61">
        <v>2.0499999999999998</v>
      </c>
      <c r="G20" s="65">
        <f t="shared" si="0"/>
        <v>0</v>
      </c>
      <c r="H20" s="66">
        <f t="shared" si="3"/>
        <v>2.0499999999999998</v>
      </c>
      <c r="I20" s="67">
        <f t="shared" si="4"/>
        <v>14.349999999999998</v>
      </c>
      <c r="J20" s="56"/>
      <c r="K20" s="57"/>
    </row>
    <row r="21" spans="1:11">
      <c r="A21" s="19" t="s">
        <v>115</v>
      </c>
      <c r="B21" s="20" t="s">
        <v>59</v>
      </c>
      <c r="C21" s="21" t="s">
        <v>60</v>
      </c>
      <c r="D21" s="22">
        <v>44</v>
      </c>
      <c r="E21" s="23">
        <v>4</v>
      </c>
      <c r="F21" s="61">
        <v>1.82</v>
      </c>
      <c r="G21" s="65">
        <f t="shared" si="0"/>
        <v>0</v>
      </c>
      <c r="H21" s="66">
        <f t="shared" si="3"/>
        <v>1.82</v>
      </c>
      <c r="I21" s="67">
        <f t="shared" si="4"/>
        <v>7.28</v>
      </c>
      <c r="J21" s="56"/>
      <c r="K21" s="57"/>
    </row>
    <row r="22" spans="1:11">
      <c r="A22" s="19" t="s">
        <v>116</v>
      </c>
      <c r="B22" s="20" t="s">
        <v>23</v>
      </c>
      <c r="C22" s="21" t="s">
        <v>61</v>
      </c>
      <c r="D22" s="22">
        <v>21</v>
      </c>
      <c r="E22" s="23">
        <v>7</v>
      </c>
      <c r="F22" s="61">
        <v>2.19</v>
      </c>
      <c r="G22" s="65">
        <f t="shared" si="0"/>
        <v>0</v>
      </c>
      <c r="H22" s="66">
        <f t="shared" si="3"/>
        <v>2.19</v>
      </c>
      <c r="I22" s="67">
        <f t="shared" si="4"/>
        <v>15.33</v>
      </c>
      <c r="J22" s="56"/>
      <c r="K22" s="57"/>
    </row>
    <row r="23" spans="1:11">
      <c r="A23" s="19" t="s">
        <v>117</v>
      </c>
      <c r="B23" s="20" t="s">
        <v>49</v>
      </c>
      <c r="C23" s="21" t="s">
        <v>62</v>
      </c>
      <c r="D23" s="25">
        <v>21</v>
      </c>
      <c r="E23" s="26">
        <v>7</v>
      </c>
      <c r="F23" s="62">
        <v>2.58</v>
      </c>
      <c r="G23" s="65">
        <f t="shared" si="0"/>
        <v>0</v>
      </c>
      <c r="H23" s="66">
        <f t="shared" si="3"/>
        <v>2.58</v>
      </c>
      <c r="I23" s="67">
        <f t="shared" si="4"/>
        <v>18.060000000000002</v>
      </c>
      <c r="J23" s="56"/>
      <c r="K23" s="57"/>
    </row>
    <row r="24" spans="1:11">
      <c r="A24" s="19" t="s">
        <v>118</v>
      </c>
      <c r="B24" s="20" t="s">
        <v>55</v>
      </c>
      <c r="C24" s="21" t="s">
        <v>50</v>
      </c>
      <c r="D24" s="22">
        <v>22</v>
      </c>
      <c r="E24" s="23">
        <v>7</v>
      </c>
      <c r="F24" s="61">
        <v>2.6</v>
      </c>
      <c r="G24" s="65">
        <f t="shared" si="0"/>
        <v>0</v>
      </c>
      <c r="H24" s="66">
        <f t="shared" si="3"/>
        <v>2.6</v>
      </c>
      <c r="I24" s="67">
        <f t="shared" si="4"/>
        <v>18.2</v>
      </c>
      <c r="J24" s="56"/>
      <c r="K24" s="57"/>
    </row>
    <row r="25" spans="1:11">
      <c r="A25" s="19" t="s">
        <v>141</v>
      </c>
      <c r="B25" s="20" t="s">
        <v>56</v>
      </c>
      <c r="C25" s="21" t="s">
        <v>51</v>
      </c>
      <c r="D25" s="22">
        <v>44</v>
      </c>
      <c r="E25" s="23">
        <v>4</v>
      </c>
      <c r="F25" s="61">
        <v>2.6</v>
      </c>
      <c r="G25" s="65">
        <f t="shared" si="0"/>
        <v>0</v>
      </c>
      <c r="H25" s="66">
        <f t="shared" si="3"/>
        <v>2.6</v>
      </c>
      <c r="I25" s="67">
        <f t="shared" si="4"/>
        <v>10.4</v>
      </c>
      <c r="J25" s="56"/>
      <c r="K25" s="57"/>
    </row>
    <row r="26" spans="1:11">
      <c r="A26" s="19" t="s">
        <v>119</v>
      </c>
      <c r="B26" s="20" t="s">
        <v>54</v>
      </c>
      <c r="C26" s="21" t="s">
        <v>52</v>
      </c>
      <c r="D26" s="22">
        <v>22</v>
      </c>
      <c r="E26" s="23">
        <v>7</v>
      </c>
      <c r="F26" s="61">
        <v>2.6</v>
      </c>
      <c r="G26" s="65">
        <f t="shared" si="0"/>
        <v>0</v>
      </c>
      <c r="H26" s="66">
        <f t="shared" si="3"/>
        <v>2.6</v>
      </c>
      <c r="I26" s="67">
        <f t="shared" si="4"/>
        <v>18.2</v>
      </c>
      <c r="J26" s="56"/>
      <c r="K26" s="57"/>
    </row>
    <row r="27" spans="1:11">
      <c r="A27" s="19" t="s">
        <v>120</v>
      </c>
      <c r="B27" s="20" t="s">
        <v>101</v>
      </c>
      <c r="C27" s="21" t="s">
        <v>53</v>
      </c>
      <c r="D27" s="22">
        <v>44</v>
      </c>
      <c r="E27" s="23">
        <v>2</v>
      </c>
      <c r="F27" s="61">
        <v>5.2</v>
      </c>
      <c r="G27" s="65">
        <f t="shared" si="0"/>
        <v>0</v>
      </c>
      <c r="H27" s="66">
        <f t="shared" si="3"/>
        <v>5.2</v>
      </c>
      <c r="I27" s="67">
        <f t="shared" si="4"/>
        <v>10.4</v>
      </c>
      <c r="J27" s="56"/>
      <c r="K27" s="57"/>
    </row>
    <row r="28" spans="1:11">
      <c r="A28" s="19" t="s">
        <v>121</v>
      </c>
      <c r="B28" s="20" t="s">
        <v>80</v>
      </c>
      <c r="C28" s="21" t="s">
        <v>81</v>
      </c>
      <c r="D28" s="22">
        <v>44</v>
      </c>
      <c r="E28" s="23">
        <v>2</v>
      </c>
      <c r="F28" s="61">
        <v>5.2</v>
      </c>
      <c r="G28" s="65">
        <f t="shared" si="0"/>
        <v>0</v>
      </c>
      <c r="H28" s="66">
        <f t="shared" si="3"/>
        <v>5.2</v>
      </c>
      <c r="I28" s="67">
        <f t="shared" si="4"/>
        <v>10.4</v>
      </c>
      <c r="J28" s="56"/>
      <c r="K28" s="57"/>
    </row>
    <row r="29" spans="1:11">
      <c r="A29" s="19" t="s">
        <v>122</v>
      </c>
      <c r="B29" s="20" t="s">
        <v>74</v>
      </c>
      <c r="C29" s="21" t="s">
        <v>75</v>
      </c>
      <c r="D29" s="22">
        <v>24</v>
      </c>
      <c r="E29" s="23">
        <v>7</v>
      </c>
      <c r="F29" s="61">
        <v>1.82</v>
      </c>
      <c r="G29" s="65">
        <f t="shared" si="0"/>
        <v>0</v>
      </c>
      <c r="H29" s="66">
        <f t="shared" si="3"/>
        <v>1.82</v>
      </c>
      <c r="I29" s="67">
        <f t="shared" si="4"/>
        <v>12.74</v>
      </c>
      <c r="J29" s="56"/>
      <c r="K29" s="57"/>
    </row>
    <row r="30" spans="1:11">
      <c r="A30" s="19" t="s">
        <v>123</v>
      </c>
      <c r="B30" s="27" t="s">
        <v>105</v>
      </c>
      <c r="C30" s="21" t="s">
        <v>63</v>
      </c>
      <c r="D30" s="28">
        <v>20</v>
      </c>
      <c r="E30" s="29">
        <v>5</v>
      </c>
      <c r="F30" s="63">
        <v>4.5999999999999996</v>
      </c>
      <c r="G30" s="65">
        <f t="shared" si="0"/>
        <v>0</v>
      </c>
      <c r="H30" s="66">
        <f t="shared" si="3"/>
        <v>4.5999999999999996</v>
      </c>
      <c r="I30" s="67">
        <f t="shared" si="4"/>
        <v>23</v>
      </c>
      <c r="J30" s="56"/>
      <c r="K30" s="57"/>
    </row>
    <row r="31" spans="1:11">
      <c r="A31" s="19" t="s">
        <v>124</v>
      </c>
      <c r="B31" s="27" t="s">
        <v>31</v>
      </c>
      <c r="C31" s="21" t="s">
        <v>33</v>
      </c>
      <c r="D31" s="30">
        <v>50</v>
      </c>
      <c r="E31" s="30">
        <v>1</v>
      </c>
      <c r="F31" s="64">
        <v>6.15</v>
      </c>
      <c r="G31" s="65">
        <f t="shared" si="0"/>
        <v>0</v>
      </c>
      <c r="H31" s="66">
        <f t="shared" si="3"/>
        <v>6.15</v>
      </c>
      <c r="I31" s="67">
        <f t="shared" si="4"/>
        <v>6.15</v>
      </c>
      <c r="J31" s="7"/>
    </row>
    <row r="32" spans="1:11" ht="15.75">
      <c r="A32" s="16" t="s">
        <v>5</v>
      </c>
      <c r="B32" s="31"/>
      <c r="D32" s="32"/>
      <c r="E32" s="32"/>
      <c r="F32" s="33"/>
      <c r="G32" s="32"/>
      <c r="H32" s="32"/>
      <c r="J32" s="7"/>
    </row>
    <row r="33" spans="1:10">
      <c r="A33" s="19" t="s">
        <v>125</v>
      </c>
      <c r="B33" s="34" t="s">
        <v>64</v>
      </c>
      <c r="C33" s="21" t="s">
        <v>66</v>
      </c>
      <c r="D33" s="35">
        <v>27</v>
      </c>
      <c r="E33" s="35">
        <v>9</v>
      </c>
      <c r="F33" s="36">
        <v>1.1299999999999999</v>
      </c>
      <c r="G33" s="65">
        <f t="shared" si="0"/>
        <v>0</v>
      </c>
      <c r="H33" s="66">
        <f t="shared" ref="H33" si="5">F33*(1-G33)</f>
        <v>1.1299999999999999</v>
      </c>
      <c r="I33" s="67">
        <f t="shared" ref="I33" si="6">H33*E33</f>
        <v>10.169999999999998</v>
      </c>
      <c r="J33" s="7"/>
    </row>
    <row r="34" spans="1:10">
      <c r="A34" s="72" t="s">
        <v>126</v>
      </c>
      <c r="B34" s="73" t="s">
        <v>84</v>
      </c>
      <c r="C34" s="74" t="s">
        <v>85</v>
      </c>
      <c r="D34" s="75">
        <v>55</v>
      </c>
      <c r="E34" s="75">
        <v>6</v>
      </c>
      <c r="F34" s="76">
        <v>0.86</v>
      </c>
      <c r="G34" s="77">
        <f t="shared" si="0"/>
        <v>0</v>
      </c>
      <c r="H34" s="78">
        <f t="shared" ref="H34:H39" si="7">F34*(1-G34)</f>
        <v>0.86</v>
      </c>
      <c r="I34" s="79">
        <f t="shared" ref="I34:I39" si="8">H34*E34</f>
        <v>5.16</v>
      </c>
      <c r="J34" s="7"/>
    </row>
    <row r="35" spans="1:10">
      <c r="A35" s="19" t="s">
        <v>127</v>
      </c>
      <c r="B35" s="34" t="s">
        <v>69</v>
      </c>
      <c r="C35" s="21" t="s">
        <v>70</v>
      </c>
      <c r="D35" s="35">
        <v>12</v>
      </c>
      <c r="E35" s="35">
        <v>20</v>
      </c>
      <c r="F35" s="36">
        <v>1.42</v>
      </c>
      <c r="G35" s="65">
        <f t="shared" si="0"/>
        <v>0</v>
      </c>
      <c r="H35" s="66">
        <f t="shared" si="7"/>
        <v>1.42</v>
      </c>
      <c r="I35" s="67">
        <f t="shared" si="8"/>
        <v>28.4</v>
      </c>
      <c r="J35" s="7"/>
    </row>
    <row r="36" spans="1:10">
      <c r="A36" s="19" t="s">
        <v>128</v>
      </c>
      <c r="B36" s="34" t="s">
        <v>32</v>
      </c>
      <c r="C36" s="21" t="s">
        <v>68</v>
      </c>
      <c r="D36" s="35">
        <v>36</v>
      </c>
      <c r="E36" s="35">
        <v>6</v>
      </c>
      <c r="F36" s="36">
        <v>1.72</v>
      </c>
      <c r="G36" s="65">
        <f t="shared" si="0"/>
        <v>0</v>
      </c>
      <c r="H36" s="66">
        <f t="shared" si="7"/>
        <v>1.72</v>
      </c>
      <c r="I36" s="67">
        <f t="shared" si="8"/>
        <v>10.32</v>
      </c>
      <c r="J36" s="7"/>
    </row>
    <row r="37" spans="1:10">
      <c r="A37" s="19" t="s">
        <v>129</v>
      </c>
      <c r="B37" s="34" t="s">
        <v>77</v>
      </c>
      <c r="C37" s="21" t="s">
        <v>76</v>
      </c>
      <c r="D37" s="35">
        <v>50</v>
      </c>
      <c r="E37" s="35">
        <v>6</v>
      </c>
      <c r="F37" s="36">
        <v>1.75</v>
      </c>
      <c r="G37" s="65">
        <f t="shared" si="0"/>
        <v>0</v>
      </c>
      <c r="H37" s="66">
        <f t="shared" si="7"/>
        <v>1.75</v>
      </c>
      <c r="I37" s="67">
        <f t="shared" si="8"/>
        <v>10.5</v>
      </c>
      <c r="J37" s="7"/>
    </row>
    <row r="38" spans="1:10">
      <c r="A38" s="19" t="s">
        <v>130</v>
      </c>
      <c r="B38" s="34" t="s">
        <v>12</v>
      </c>
      <c r="C38" s="21" t="s">
        <v>34</v>
      </c>
      <c r="D38" s="35">
        <v>40</v>
      </c>
      <c r="E38" s="35">
        <v>6</v>
      </c>
      <c r="F38" s="36">
        <v>1.57</v>
      </c>
      <c r="G38" s="65">
        <f t="shared" si="0"/>
        <v>0</v>
      </c>
      <c r="H38" s="66">
        <f t="shared" si="7"/>
        <v>1.57</v>
      </c>
      <c r="I38" s="67">
        <f t="shared" si="8"/>
        <v>9.42</v>
      </c>
      <c r="J38" s="7"/>
    </row>
    <row r="39" spans="1:10">
      <c r="A39" s="19" t="s">
        <v>131</v>
      </c>
      <c r="B39" s="34" t="s">
        <v>24</v>
      </c>
      <c r="C39" s="21" t="s">
        <v>35</v>
      </c>
      <c r="D39" s="35">
        <v>40</v>
      </c>
      <c r="E39" s="35">
        <v>6</v>
      </c>
      <c r="F39" s="36">
        <v>2.19</v>
      </c>
      <c r="G39" s="65">
        <f t="shared" si="0"/>
        <v>0</v>
      </c>
      <c r="H39" s="66">
        <f t="shared" si="7"/>
        <v>2.19</v>
      </c>
      <c r="I39" s="67">
        <f t="shared" si="8"/>
        <v>13.14</v>
      </c>
      <c r="J39" s="7"/>
    </row>
    <row r="40" spans="1:10" ht="15.75">
      <c r="A40" s="37" t="s">
        <v>7</v>
      </c>
      <c r="B40" s="31"/>
      <c r="D40" s="38"/>
      <c r="E40" s="39"/>
      <c r="F40" s="39"/>
      <c r="G40" s="39"/>
      <c r="H40" s="39"/>
      <c r="J40" s="7"/>
    </row>
    <row r="41" spans="1:10">
      <c r="A41" s="19" t="s">
        <v>132</v>
      </c>
      <c r="B41" s="34" t="s">
        <v>28</v>
      </c>
      <c r="C41" s="40" t="s">
        <v>36</v>
      </c>
      <c r="D41" s="41">
        <v>28</v>
      </c>
      <c r="E41" s="23">
        <v>32</v>
      </c>
      <c r="F41" s="36">
        <v>0.26</v>
      </c>
      <c r="G41" s="65">
        <f t="shared" si="0"/>
        <v>0</v>
      </c>
      <c r="H41" s="66">
        <f t="shared" ref="H41" si="9">F41*(1-G41)</f>
        <v>0.26</v>
      </c>
      <c r="I41" s="67">
        <f t="shared" ref="I41" si="10">H41*E41</f>
        <v>8.32</v>
      </c>
      <c r="J41" s="7"/>
    </row>
    <row r="42" spans="1:10">
      <c r="A42" s="19" t="s">
        <v>132</v>
      </c>
      <c r="B42" s="34" t="s">
        <v>29</v>
      </c>
      <c r="C42" s="40" t="s">
        <v>37</v>
      </c>
      <c r="D42" s="41">
        <v>28</v>
      </c>
      <c r="E42" s="23">
        <v>32</v>
      </c>
      <c r="F42" s="36">
        <v>0.26</v>
      </c>
      <c r="G42" s="65">
        <f t="shared" si="0"/>
        <v>0</v>
      </c>
      <c r="H42" s="66">
        <f t="shared" ref="H42:H43" si="11">F42*(1-G42)</f>
        <v>0.26</v>
      </c>
      <c r="I42" s="67">
        <f t="shared" ref="I42:I43" si="12">H42*E42</f>
        <v>8.32</v>
      </c>
      <c r="J42" s="7"/>
    </row>
    <row r="43" spans="1:10">
      <c r="A43" s="19" t="s">
        <v>132</v>
      </c>
      <c r="B43" s="34" t="s">
        <v>30</v>
      </c>
      <c r="C43" s="40" t="s">
        <v>38</v>
      </c>
      <c r="D43" s="22">
        <v>28</v>
      </c>
      <c r="E43" s="23">
        <v>32</v>
      </c>
      <c r="F43" s="36">
        <v>0.26</v>
      </c>
      <c r="G43" s="65">
        <f t="shared" si="0"/>
        <v>0</v>
      </c>
      <c r="H43" s="66">
        <f t="shared" si="11"/>
        <v>0.26</v>
      </c>
      <c r="I43" s="67">
        <f t="shared" si="12"/>
        <v>8.32</v>
      </c>
      <c r="J43" s="7"/>
    </row>
    <row r="44" spans="1:10" ht="15.75">
      <c r="A44" s="37" t="s">
        <v>9</v>
      </c>
      <c r="B44" s="31"/>
      <c r="D44" s="38"/>
      <c r="E44" s="39"/>
      <c r="F44" s="39"/>
      <c r="G44" s="39"/>
      <c r="H44" s="39"/>
      <c r="J44" s="7"/>
    </row>
    <row r="45" spans="1:10">
      <c r="A45" s="19" t="s">
        <v>133</v>
      </c>
      <c r="B45" s="42" t="s">
        <v>47</v>
      </c>
      <c r="C45" s="21" t="s">
        <v>48</v>
      </c>
      <c r="D45" s="43">
        <v>50</v>
      </c>
      <c r="E45" s="44">
        <v>20</v>
      </c>
      <c r="F45" s="63">
        <v>0.49</v>
      </c>
      <c r="G45" s="65">
        <f t="shared" si="0"/>
        <v>0</v>
      </c>
      <c r="H45" s="66">
        <f t="shared" ref="H45" si="13">F45*(1-G45)</f>
        <v>0.49</v>
      </c>
      <c r="I45" s="67">
        <f t="shared" ref="I45" si="14">H45*E45</f>
        <v>9.8000000000000007</v>
      </c>
      <c r="J45" s="7"/>
    </row>
    <row r="46" spans="1:10">
      <c r="A46" s="19" t="s">
        <v>134</v>
      </c>
      <c r="B46" s="34" t="s">
        <v>13</v>
      </c>
      <c r="C46" s="21" t="s">
        <v>39</v>
      </c>
      <c r="D46" s="22">
        <v>48</v>
      </c>
      <c r="E46" s="45">
        <v>24</v>
      </c>
      <c r="F46" s="69">
        <v>0.68</v>
      </c>
      <c r="G46" s="65">
        <f t="shared" si="0"/>
        <v>0</v>
      </c>
      <c r="H46" s="66">
        <f t="shared" ref="H46" si="15">F46*(1-G46)</f>
        <v>0.68</v>
      </c>
      <c r="I46" s="67">
        <f t="shared" ref="I46" si="16">H46*E46</f>
        <v>16.32</v>
      </c>
      <c r="J46" s="7"/>
    </row>
    <row r="47" spans="1:10" ht="15.75">
      <c r="A47" s="16" t="s">
        <v>4</v>
      </c>
      <c r="B47" s="46"/>
      <c r="D47" s="32"/>
      <c r="E47" s="32"/>
      <c r="F47" s="47"/>
      <c r="G47" s="32"/>
      <c r="H47" s="32"/>
      <c r="J47" s="7"/>
    </row>
    <row r="48" spans="1:10">
      <c r="A48" s="19" t="s">
        <v>135</v>
      </c>
      <c r="B48" s="48" t="s">
        <v>25</v>
      </c>
      <c r="C48" s="21" t="s">
        <v>41</v>
      </c>
      <c r="D48" s="30">
        <v>50</v>
      </c>
      <c r="E48" s="30">
        <v>1</v>
      </c>
      <c r="F48" s="64">
        <v>11.98</v>
      </c>
      <c r="G48" s="65">
        <f t="shared" si="0"/>
        <v>0</v>
      </c>
      <c r="H48" s="66">
        <f t="shared" ref="H48" si="17">F48*(1-G48)</f>
        <v>11.98</v>
      </c>
      <c r="I48" s="67">
        <f t="shared" ref="I48" si="18">H48*E48</f>
        <v>11.98</v>
      </c>
      <c r="J48" s="7"/>
    </row>
    <row r="49" spans="1:10">
      <c r="A49" s="19"/>
      <c r="B49" s="49" t="s">
        <v>82</v>
      </c>
      <c r="C49" s="21" t="s">
        <v>83</v>
      </c>
      <c r="D49" s="30">
        <v>54</v>
      </c>
      <c r="E49" s="30">
        <v>1</v>
      </c>
      <c r="F49" s="64">
        <v>20.8</v>
      </c>
      <c r="G49" s="65">
        <f t="shared" si="0"/>
        <v>0</v>
      </c>
      <c r="H49" s="66">
        <f t="shared" ref="H49:H50" si="19">F49*(1-G49)</f>
        <v>20.8</v>
      </c>
      <c r="I49" s="67">
        <f t="shared" ref="I49:I50" si="20">H49*E49</f>
        <v>20.8</v>
      </c>
      <c r="J49" s="7"/>
    </row>
    <row r="50" spans="1:10">
      <c r="A50" s="19" t="s">
        <v>136</v>
      </c>
      <c r="B50" s="49" t="s">
        <v>26</v>
      </c>
      <c r="C50" s="21" t="s">
        <v>40</v>
      </c>
      <c r="D50" s="30">
        <v>70</v>
      </c>
      <c r="E50" s="30">
        <v>1</v>
      </c>
      <c r="F50" s="64">
        <v>10.6</v>
      </c>
      <c r="G50" s="65">
        <f t="shared" si="0"/>
        <v>0</v>
      </c>
      <c r="H50" s="66">
        <f t="shared" si="19"/>
        <v>10.6</v>
      </c>
      <c r="I50" s="67">
        <f t="shared" si="20"/>
        <v>10.6</v>
      </c>
      <c r="J50" s="7"/>
    </row>
    <row r="51" spans="1:10" ht="15.75">
      <c r="A51" s="50" t="s">
        <v>6</v>
      </c>
      <c r="B51" s="51"/>
      <c r="D51" s="52"/>
      <c r="E51" s="52"/>
      <c r="F51" s="53"/>
      <c r="G51" s="60"/>
      <c r="H51" s="60"/>
      <c r="J51" s="7"/>
    </row>
    <row r="52" spans="1:10">
      <c r="A52" s="19" t="s">
        <v>137</v>
      </c>
      <c r="B52" s="34" t="s">
        <v>22</v>
      </c>
      <c r="C52" s="21" t="s">
        <v>42</v>
      </c>
      <c r="D52" s="35">
        <v>40</v>
      </c>
      <c r="E52" s="35">
        <v>1</v>
      </c>
      <c r="F52" s="70">
        <v>18.600000000000001</v>
      </c>
      <c r="G52" s="65">
        <f t="shared" si="0"/>
        <v>0</v>
      </c>
      <c r="H52" s="66">
        <f t="shared" ref="H52" si="21">F52*(1-G52)</f>
        <v>18.600000000000001</v>
      </c>
      <c r="I52" s="67">
        <f t="shared" ref="I52" si="22">H52*E52</f>
        <v>18.600000000000001</v>
      </c>
      <c r="J52" s="7"/>
    </row>
    <row r="53" spans="1:10">
      <c r="A53" s="19" t="s">
        <v>138</v>
      </c>
      <c r="B53" s="34" t="s">
        <v>27</v>
      </c>
      <c r="C53" s="21" t="s">
        <v>43</v>
      </c>
      <c r="D53" s="22">
        <v>20</v>
      </c>
      <c r="E53" s="23">
        <v>3</v>
      </c>
      <c r="F53" s="71">
        <v>12.5</v>
      </c>
      <c r="G53" s="65">
        <f t="shared" si="0"/>
        <v>0</v>
      </c>
      <c r="H53" s="66">
        <f t="shared" ref="H53" si="23">F53*(1-G53)</f>
        <v>12.5</v>
      </c>
      <c r="I53" s="67">
        <f t="shared" ref="I53" si="24">H53*E53</f>
        <v>37.5</v>
      </c>
      <c r="J53" s="7"/>
    </row>
    <row r="54" spans="1:10" ht="15.75">
      <c r="A54" s="89" t="s">
        <v>180</v>
      </c>
      <c r="B54" s="31"/>
      <c r="C54" s="80"/>
      <c r="D54" s="81"/>
      <c r="E54" s="39"/>
      <c r="F54" s="33"/>
      <c r="G54" s="83"/>
      <c r="H54" s="84"/>
      <c r="I54" s="85"/>
      <c r="J54" s="7"/>
    </row>
    <row r="55" spans="1:10">
      <c r="A55" s="19" t="s">
        <v>181</v>
      </c>
      <c r="B55" s="34" t="s">
        <v>182</v>
      </c>
      <c r="C55" s="21" t="s">
        <v>183</v>
      </c>
      <c r="D55" s="22">
        <v>48</v>
      </c>
      <c r="E55" s="23">
        <v>1</v>
      </c>
      <c r="F55" s="36">
        <v>10.199999999999999</v>
      </c>
      <c r="G55" s="90">
        <f>SUM($J$16)</f>
        <v>0</v>
      </c>
      <c r="H55" s="91">
        <f t="shared" ref="H55:H57" si="25">F55*(1-G55)</f>
        <v>10.199999999999999</v>
      </c>
      <c r="I55" s="67">
        <f t="shared" ref="I55:I57" si="26">H55*E55</f>
        <v>10.199999999999999</v>
      </c>
      <c r="J55" s="7"/>
    </row>
    <row r="56" spans="1:10">
      <c r="A56" s="19" t="s">
        <v>184</v>
      </c>
      <c r="B56" s="34" t="s">
        <v>185</v>
      </c>
      <c r="C56" s="21" t="s">
        <v>186</v>
      </c>
      <c r="D56" s="22">
        <v>50</v>
      </c>
      <c r="E56" s="23">
        <v>1</v>
      </c>
      <c r="F56" s="36">
        <v>11.98</v>
      </c>
      <c r="G56" s="90">
        <f t="shared" ref="G56:G57" si="27">SUM($J$16)</f>
        <v>0</v>
      </c>
      <c r="H56" s="91">
        <f t="shared" si="25"/>
        <v>11.98</v>
      </c>
      <c r="I56" s="67">
        <f t="shared" si="26"/>
        <v>11.98</v>
      </c>
      <c r="J56" s="7"/>
    </row>
    <row r="57" spans="1:10">
      <c r="A57" s="19" t="s">
        <v>138</v>
      </c>
      <c r="B57" s="34" t="s">
        <v>187</v>
      </c>
      <c r="C57" s="40" t="s">
        <v>188</v>
      </c>
      <c r="D57" s="22">
        <v>50</v>
      </c>
      <c r="E57" s="23">
        <v>1</v>
      </c>
      <c r="F57" s="36">
        <v>10.1</v>
      </c>
      <c r="G57" s="90">
        <f t="shared" si="27"/>
        <v>0</v>
      </c>
      <c r="H57" s="91">
        <f t="shared" si="25"/>
        <v>10.1</v>
      </c>
      <c r="I57" s="67">
        <f t="shared" si="26"/>
        <v>10.1</v>
      </c>
      <c r="J57" s="7"/>
    </row>
    <row r="58" spans="1:10" ht="15.75">
      <c r="A58" s="37" t="s">
        <v>8</v>
      </c>
      <c r="B58" s="31"/>
      <c r="D58" s="38"/>
      <c r="E58" s="39"/>
      <c r="F58" s="39"/>
      <c r="G58" s="39"/>
      <c r="H58" s="39"/>
      <c r="J58" s="7"/>
    </row>
    <row r="59" spans="1:10">
      <c r="A59" s="19" t="s">
        <v>139</v>
      </c>
      <c r="B59" s="54" t="s">
        <v>14</v>
      </c>
      <c r="C59" s="21" t="s">
        <v>44</v>
      </c>
      <c r="D59" s="22">
        <v>40</v>
      </c>
      <c r="E59" s="55">
        <v>5</v>
      </c>
      <c r="F59" s="63">
        <v>1.93</v>
      </c>
      <c r="G59" s="65">
        <f t="shared" si="0"/>
        <v>0</v>
      </c>
      <c r="H59" s="66">
        <f t="shared" ref="H59" si="28">F59*(1-G59)</f>
        <v>1.93</v>
      </c>
      <c r="I59" s="67">
        <f t="shared" ref="I59" si="29">H59*E59</f>
        <v>9.65</v>
      </c>
      <c r="J59" s="7"/>
    </row>
    <row r="60" spans="1:10">
      <c r="A60" s="19" t="s">
        <v>140</v>
      </c>
      <c r="B60" s="34" t="s">
        <v>15</v>
      </c>
      <c r="C60" s="21" t="s">
        <v>45</v>
      </c>
      <c r="D60" s="22">
        <v>40</v>
      </c>
      <c r="E60" s="55">
        <v>5</v>
      </c>
      <c r="F60" s="63">
        <v>2.21</v>
      </c>
      <c r="G60" s="65">
        <f t="shared" si="0"/>
        <v>0</v>
      </c>
      <c r="H60" s="66">
        <f t="shared" ref="H60:H62" si="30">F60*(1-G60)</f>
        <v>2.21</v>
      </c>
      <c r="I60" s="67">
        <f t="shared" ref="I60:I62" si="31">H60*E60</f>
        <v>11.05</v>
      </c>
      <c r="J60" s="7"/>
    </row>
    <row r="61" spans="1:10">
      <c r="A61" s="19" t="s">
        <v>140</v>
      </c>
      <c r="B61" s="34" t="s">
        <v>58</v>
      </c>
      <c r="C61" s="21" t="s">
        <v>57</v>
      </c>
      <c r="D61" s="22">
        <v>40</v>
      </c>
      <c r="E61" s="55">
        <v>5</v>
      </c>
      <c r="F61" s="63">
        <v>2.21</v>
      </c>
      <c r="G61" s="65">
        <f t="shared" si="0"/>
        <v>0</v>
      </c>
      <c r="H61" s="66">
        <f t="shared" si="30"/>
        <v>2.21</v>
      </c>
      <c r="I61" s="67">
        <f t="shared" si="31"/>
        <v>11.05</v>
      </c>
      <c r="J61" s="7"/>
    </row>
    <row r="62" spans="1:10">
      <c r="A62" s="19" t="s">
        <v>142</v>
      </c>
      <c r="B62" s="34" t="s">
        <v>16</v>
      </c>
      <c r="C62" s="21" t="s">
        <v>46</v>
      </c>
      <c r="D62" s="22">
        <v>40</v>
      </c>
      <c r="E62" s="55">
        <v>4</v>
      </c>
      <c r="F62" s="63">
        <v>3.02</v>
      </c>
      <c r="G62" s="65">
        <f t="shared" si="0"/>
        <v>0</v>
      </c>
      <c r="H62" s="66">
        <f t="shared" si="30"/>
        <v>3.02</v>
      </c>
      <c r="I62" s="67">
        <f t="shared" si="31"/>
        <v>12.08</v>
      </c>
      <c r="J62" s="7"/>
    </row>
    <row r="63" spans="1:10" ht="15.75">
      <c r="A63" s="37" t="s">
        <v>159</v>
      </c>
      <c r="B63" s="31"/>
      <c r="C63" s="80"/>
      <c r="D63" s="81"/>
      <c r="E63" s="59"/>
      <c r="F63" s="82"/>
      <c r="G63" s="83"/>
      <c r="H63" s="84"/>
      <c r="I63" s="85"/>
      <c r="J63" s="7"/>
    </row>
    <row r="64" spans="1:10">
      <c r="A64" s="19"/>
      <c r="B64" s="34" t="s">
        <v>160</v>
      </c>
      <c r="C64" s="40" t="s">
        <v>161</v>
      </c>
      <c r="D64" s="22">
        <v>40</v>
      </c>
      <c r="E64" s="23">
        <v>8</v>
      </c>
      <c r="F64" s="36">
        <v>2.65</v>
      </c>
      <c r="G64" s="65">
        <f>SUM($J$16)</f>
        <v>0</v>
      </c>
      <c r="H64" s="66">
        <f t="shared" ref="H64:H73" si="32">F64*(1-G64)</f>
        <v>2.65</v>
      </c>
      <c r="I64" s="67">
        <f t="shared" ref="I64:I73" si="33">H64*E64</f>
        <v>21.2</v>
      </c>
      <c r="J64" s="7"/>
    </row>
    <row r="65" spans="1:10" ht="25.5">
      <c r="A65" s="19"/>
      <c r="B65" s="86" t="s">
        <v>162</v>
      </c>
      <c r="C65" s="87" t="s">
        <v>163</v>
      </c>
      <c r="D65" s="22">
        <v>40</v>
      </c>
      <c r="E65" s="23">
        <v>8</v>
      </c>
      <c r="F65" s="36">
        <v>3.77</v>
      </c>
      <c r="G65" s="65">
        <f t="shared" ref="G65:G73" si="34">SUM($J$16)</f>
        <v>0</v>
      </c>
      <c r="H65" s="66">
        <f t="shared" si="32"/>
        <v>3.77</v>
      </c>
      <c r="I65" s="67">
        <f t="shared" si="33"/>
        <v>30.16</v>
      </c>
      <c r="J65" s="7"/>
    </row>
    <row r="66" spans="1:10" ht="25.5">
      <c r="A66" s="19"/>
      <c r="B66" s="86" t="s">
        <v>164</v>
      </c>
      <c r="C66" s="87" t="s">
        <v>165</v>
      </c>
      <c r="D66" s="22">
        <v>40</v>
      </c>
      <c r="E66" s="45">
        <v>8</v>
      </c>
      <c r="F66" s="24">
        <v>3.98</v>
      </c>
      <c r="G66" s="65">
        <f t="shared" si="34"/>
        <v>0</v>
      </c>
      <c r="H66" s="66">
        <f t="shared" si="32"/>
        <v>3.98</v>
      </c>
      <c r="I66" s="67">
        <f t="shared" si="33"/>
        <v>31.84</v>
      </c>
      <c r="J66" s="7"/>
    </row>
    <row r="67" spans="1:10" ht="36">
      <c r="A67" s="19"/>
      <c r="B67" s="86" t="s">
        <v>166</v>
      </c>
      <c r="C67" s="87" t="s">
        <v>167</v>
      </c>
      <c r="D67" s="22">
        <v>40</v>
      </c>
      <c r="E67" s="45">
        <v>8</v>
      </c>
      <c r="F67" s="24">
        <v>4.1500000000000004</v>
      </c>
      <c r="G67" s="65">
        <f t="shared" si="34"/>
        <v>0</v>
      </c>
      <c r="H67" s="66">
        <f t="shared" si="32"/>
        <v>4.1500000000000004</v>
      </c>
      <c r="I67" s="67">
        <f t="shared" si="33"/>
        <v>33.200000000000003</v>
      </c>
      <c r="J67" s="7"/>
    </row>
    <row r="68" spans="1:10">
      <c r="A68" s="19"/>
      <c r="B68" s="34" t="s">
        <v>168</v>
      </c>
      <c r="C68" s="87" t="s">
        <v>169</v>
      </c>
      <c r="D68" s="22">
        <v>40</v>
      </c>
      <c r="E68" s="45">
        <v>8</v>
      </c>
      <c r="F68" s="24">
        <v>4.2</v>
      </c>
      <c r="G68" s="65">
        <f t="shared" si="34"/>
        <v>0</v>
      </c>
      <c r="H68" s="66">
        <f t="shared" si="32"/>
        <v>4.2</v>
      </c>
      <c r="I68" s="67">
        <f t="shared" si="33"/>
        <v>33.6</v>
      </c>
      <c r="J68" s="7"/>
    </row>
    <row r="69" spans="1:10">
      <c r="A69" s="19"/>
      <c r="B69" s="34" t="s">
        <v>170</v>
      </c>
      <c r="C69" s="40" t="s">
        <v>171</v>
      </c>
      <c r="D69" s="22">
        <v>20</v>
      </c>
      <c r="E69" s="45">
        <v>24</v>
      </c>
      <c r="F69" s="24">
        <v>1.1000000000000001</v>
      </c>
      <c r="G69" s="65">
        <f t="shared" si="34"/>
        <v>0</v>
      </c>
      <c r="H69" s="66">
        <f t="shared" si="32"/>
        <v>1.1000000000000001</v>
      </c>
      <c r="I69" s="67">
        <f t="shared" si="33"/>
        <v>26.400000000000002</v>
      </c>
      <c r="J69" s="7"/>
    </row>
    <row r="70" spans="1:10" ht="25.5">
      <c r="A70" s="19"/>
      <c r="B70" s="86" t="s">
        <v>172</v>
      </c>
      <c r="C70" s="87" t="s">
        <v>173</v>
      </c>
      <c r="D70" s="22">
        <v>20</v>
      </c>
      <c r="E70" s="45">
        <v>24</v>
      </c>
      <c r="F70" s="24">
        <v>1.65</v>
      </c>
      <c r="G70" s="65">
        <f t="shared" si="34"/>
        <v>0</v>
      </c>
      <c r="H70" s="66">
        <f t="shared" si="32"/>
        <v>1.65</v>
      </c>
      <c r="I70" s="67">
        <f t="shared" si="33"/>
        <v>39.599999999999994</v>
      </c>
      <c r="J70" s="7"/>
    </row>
    <row r="71" spans="1:10" ht="25.5">
      <c r="A71" s="19"/>
      <c r="B71" s="86" t="s">
        <v>174</v>
      </c>
      <c r="C71" s="87" t="s">
        <v>175</v>
      </c>
      <c r="D71" s="22">
        <v>20</v>
      </c>
      <c r="E71" s="45">
        <v>24</v>
      </c>
      <c r="F71" s="24">
        <v>1.75</v>
      </c>
      <c r="G71" s="65">
        <f t="shared" si="34"/>
        <v>0</v>
      </c>
      <c r="H71" s="66">
        <f t="shared" si="32"/>
        <v>1.75</v>
      </c>
      <c r="I71" s="67">
        <f t="shared" si="33"/>
        <v>42</v>
      </c>
      <c r="J71" s="7"/>
    </row>
    <row r="72" spans="1:10" ht="25.5">
      <c r="A72" s="19"/>
      <c r="B72" s="86" t="s">
        <v>176</v>
      </c>
      <c r="C72" s="87" t="s">
        <v>177</v>
      </c>
      <c r="D72" s="22">
        <v>20</v>
      </c>
      <c r="E72" s="45">
        <v>24</v>
      </c>
      <c r="F72" s="24">
        <v>1.8</v>
      </c>
      <c r="G72" s="65">
        <f t="shared" si="34"/>
        <v>0</v>
      </c>
      <c r="H72" s="66">
        <f t="shared" si="32"/>
        <v>1.8</v>
      </c>
      <c r="I72" s="67">
        <f t="shared" si="33"/>
        <v>43.2</v>
      </c>
      <c r="J72" s="7"/>
    </row>
    <row r="73" spans="1:10">
      <c r="A73" s="19"/>
      <c r="B73" s="34" t="s">
        <v>178</v>
      </c>
      <c r="C73" s="87" t="s">
        <v>179</v>
      </c>
      <c r="D73" s="22">
        <v>20</v>
      </c>
      <c r="E73" s="45">
        <v>24</v>
      </c>
      <c r="F73" s="24">
        <v>1.85</v>
      </c>
      <c r="G73" s="65">
        <f t="shared" si="34"/>
        <v>0</v>
      </c>
      <c r="H73" s="66">
        <f t="shared" si="32"/>
        <v>1.85</v>
      </c>
      <c r="I73" s="67">
        <f t="shared" si="33"/>
        <v>44.400000000000006</v>
      </c>
      <c r="J73" s="7"/>
    </row>
    <row r="74" spans="1:10" ht="15.75">
      <c r="A74" s="37" t="s">
        <v>189</v>
      </c>
      <c r="B74" s="31"/>
      <c r="C74" s="88"/>
      <c r="D74" s="81"/>
      <c r="E74" s="59"/>
      <c r="F74" s="82"/>
      <c r="G74" s="83"/>
      <c r="H74" s="84"/>
      <c r="I74" s="85"/>
      <c r="J74" s="7"/>
    </row>
    <row r="75" spans="1:10">
      <c r="A75" s="19" t="s">
        <v>190</v>
      </c>
      <c r="B75" s="86" t="s">
        <v>191</v>
      </c>
      <c r="C75" s="87" t="s">
        <v>192</v>
      </c>
      <c r="D75" s="22">
        <v>33</v>
      </c>
      <c r="E75" s="55">
        <v>1</v>
      </c>
      <c r="F75" s="92">
        <v>13.98</v>
      </c>
      <c r="G75" s="65">
        <f>SUM($J$16)</f>
        <v>0</v>
      </c>
      <c r="H75" s="66">
        <f>F75*(1-G75)</f>
        <v>13.98</v>
      </c>
      <c r="I75" s="67">
        <f>H75*E75</f>
        <v>13.98</v>
      </c>
      <c r="J75" s="7"/>
    </row>
    <row r="76" spans="1:10">
      <c r="A76" s="19" t="s">
        <v>193</v>
      </c>
      <c r="B76" s="86" t="s">
        <v>194</v>
      </c>
      <c r="C76" s="87" t="s">
        <v>195</v>
      </c>
      <c r="D76" s="22">
        <v>33</v>
      </c>
      <c r="E76" s="55">
        <v>1</v>
      </c>
      <c r="F76" s="92">
        <v>13.98</v>
      </c>
      <c r="G76" s="65">
        <f>SUM($J$16)</f>
        <v>0</v>
      </c>
      <c r="H76" s="66">
        <f>F76*(1-G76)</f>
        <v>13.98</v>
      </c>
      <c r="I76" s="67">
        <f>H76*E76</f>
        <v>13.98</v>
      </c>
      <c r="J76" s="7"/>
    </row>
    <row r="77" spans="1:10">
      <c r="A77" s="93" t="s">
        <v>196</v>
      </c>
      <c r="B77" s="94" t="s">
        <v>197</v>
      </c>
      <c r="C77" s="95" t="s">
        <v>198</v>
      </c>
      <c r="D77" s="43">
        <v>33</v>
      </c>
      <c r="E77" s="96">
        <v>1</v>
      </c>
      <c r="F77" s="92">
        <v>13.98</v>
      </c>
      <c r="G77" s="97">
        <f t="shared" ref="G77" si="35">SUM($J$16)</f>
        <v>0</v>
      </c>
      <c r="H77" s="98">
        <f>F77*(1-G77)</f>
        <v>13.98</v>
      </c>
      <c r="I77" s="99">
        <f>H77*E77</f>
        <v>13.98</v>
      </c>
      <c r="J77" s="7"/>
    </row>
    <row r="78" spans="1:10">
      <c r="A78" s="19" t="s">
        <v>199</v>
      </c>
      <c r="B78" s="86" t="s">
        <v>200</v>
      </c>
      <c r="C78" s="87" t="s">
        <v>201</v>
      </c>
      <c r="D78" s="22">
        <v>33</v>
      </c>
      <c r="E78" s="45">
        <v>1</v>
      </c>
      <c r="F78" s="24">
        <v>13.98</v>
      </c>
      <c r="G78" s="65">
        <f>SUM($J$16)</f>
        <v>0</v>
      </c>
      <c r="H78" s="66">
        <f>F78*(1-G78)</f>
        <v>13.98</v>
      </c>
      <c r="I78" s="67">
        <f>H78*E78</f>
        <v>13.98</v>
      </c>
      <c r="J78" s="7"/>
    </row>
    <row r="79" spans="1:10" ht="24">
      <c r="A79" s="19" t="s">
        <v>202</v>
      </c>
      <c r="B79" s="86" t="s">
        <v>203</v>
      </c>
      <c r="C79" s="87" t="s">
        <v>204</v>
      </c>
      <c r="D79" s="22">
        <v>33</v>
      </c>
      <c r="E79" s="45">
        <v>1</v>
      </c>
      <c r="F79" s="24">
        <v>13.98</v>
      </c>
      <c r="G79" s="65">
        <f>SUM($J$16)</f>
        <v>0</v>
      </c>
      <c r="H79" s="66">
        <f>F79*(1-G79)</f>
        <v>13.98</v>
      </c>
      <c r="I79" s="67">
        <f>H79*E79</f>
        <v>13.98</v>
      </c>
      <c r="J79" s="7"/>
    </row>
    <row r="80" spans="1:10" ht="23.25">
      <c r="A80" s="100" t="s">
        <v>86</v>
      </c>
      <c r="B80" s="100"/>
      <c r="C80" s="100"/>
      <c r="D80" s="100"/>
      <c r="E80" s="100"/>
      <c r="F80" s="100"/>
      <c r="G80" s="100"/>
      <c r="H80" s="100"/>
      <c r="I80" s="100"/>
    </row>
    <row r="81" spans="1:9" ht="15.75">
      <c r="B81" s="2"/>
      <c r="C81" s="16" t="s">
        <v>88</v>
      </c>
      <c r="D81" s="17"/>
      <c r="E81" s="17"/>
      <c r="F81" s="18"/>
      <c r="G81" s="17"/>
      <c r="H81" s="17"/>
    </row>
    <row r="82" spans="1:9">
      <c r="A82" s="19" t="s">
        <v>151</v>
      </c>
      <c r="B82" s="34" t="s">
        <v>102</v>
      </c>
      <c r="C82" s="21" t="s">
        <v>103</v>
      </c>
      <c r="D82" s="22">
        <v>48</v>
      </c>
      <c r="E82" s="23">
        <v>24</v>
      </c>
      <c r="F82" s="24">
        <v>0.39</v>
      </c>
      <c r="G82" s="65">
        <f t="shared" ref="G82:G93" si="36">SUM($J$16)</f>
        <v>0</v>
      </c>
      <c r="H82" s="66">
        <f t="shared" ref="H82" si="37">F82*(1-G82)</f>
        <v>0.39</v>
      </c>
      <c r="I82" s="67">
        <f t="shared" ref="I82" si="38">H82*E82</f>
        <v>9.36</v>
      </c>
    </row>
    <row r="83" spans="1:9">
      <c r="A83" s="19" t="s">
        <v>143</v>
      </c>
      <c r="B83" s="34" t="s">
        <v>98</v>
      </c>
      <c r="C83" s="21" t="s">
        <v>87</v>
      </c>
      <c r="D83" s="22">
        <v>32</v>
      </c>
      <c r="E83" s="23">
        <v>9</v>
      </c>
      <c r="F83" s="24">
        <v>1.29</v>
      </c>
      <c r="G83" s="65">
        <f t="shared" si="36"/>
        <v>0</v>
      </c>
      <c r="H83" s="66">
        <f t="shared" ref="H83:H86" si="39">F83*(1-G83)</f>
        <v>1.29</v>
      </c>
      <c r="I83" s="67">
        <f t="shared" ref="I83:I86" si="40">H83*E83</f>
        <v>11.61</v>
      </c>
    </row>
    <row r="84" spans="1:9">
      <c r="A84" s="19" t="s">
        <v>148</v>
      </c>
      <c r="B84" s="34" t="s">
        <v>97</v>
      </c>
      <c r="C84" s="21" t="s">
        <v>89</v>
      </c>
      <c r="D84" s="22">
        <v>16</v>
      </c>
      <c r="E84" s="23">
        <v>9</v>
      </c>
      <c r="F84" s="24">
        <v>2.25</v>
      </c>
      <c r="G84" s="65">
        <f t="shared" si="36"/>
        <v>0</v>
      </c>
      <c r="H84" s="66">
        <f t="shared" si="39"/>
        <v>2.25</v>
      </c>
      <c r="I84" s="67">
        <f t="shared" si="40"/>
        <v>20.25</v>
      </c>
    </row>
    <row r="85" spans="1:9">
      <c r="A85" s="19" t="s">
        <v>146</v>
      </c>
      <c r="B85" s="34" t="s">
        <v>96</v>
      </c>
      <c r="C85" s="21" t="s">
        <v>100</v>
      </c>
      <c r="D85" s="22">
        <v>16</v>
      </c>
      <c r="E85" s="23">
        <v>9</v>
      </c>
      <c r="F85" s="24">
        <v>2.6</v>
      </c>
      <c r="G85" s="65">
        <f t="shared" si="36"/>
        <v>0</v>
      </c>
      <c r="H85" s="66">
        <f t="shared" si="39"/>
        <v>2.6</v>
      </c>
      <c r="I85" s="67">
        <f t="shared" si="40"/>
        <v>23.400000000000002</v>
      </c>
    </row>
    <row r="86" spans="1:9">
      <c r="A86" s="19" t="s">
        <v>152</v>
      </c>
      <c r="B86" s="34" t="s">
        <v>154</v>
      </c>
      <c r="C86" s="21" t="s">
        <v>153</v>
      </c>
      <c r="D86" s="22"/>
      <c r="E86" s="23">
        <v>2</v>
      </c>
      <c r="F86" s="24">
        <v>4.9000000000000004</v>
      </c>
      <c r="G86" s="65">
        <f t="shared" si="36"/>
        <v>0</v>
      </c>
      <c r="H86" s="66">
        <f t="shared" si="39"/>
        <v>4.9000000000000004</v>
      </c>
      <c r="I86" s="67">
        <f t="shared" si="40"/>
        <v>9.8000000000000007</v>
      </c>
    </row>
    <row r="87" spans="1:9" ht="15.75">
      <c r="B87" s="31"/>
      <c r="C87" s="16" t="s">
        <v>5</v>
      </c>
      <c r="D87" s="32"/>
      <c r="E87" s="32"/>
      <c r="F87" s="33"/>
      <c r="G87" s="32"/>
      <c r="H87" s="32"/>
    </row>
    <row r="88" spans="1:9">
      <c r="A88" s="19" t="s">
        <v>149</v>
      </c>
      <c r="B88" s="34" t="s">
        <v>95</v>
      </c>
      <c r="C88" s="21" t="s">
        <v>90</v>
      </c>
      <c r="D88" s="35">
        <v>44</v>
      </c>
      <c r="E88" s="35">
        <v>12</v>
      </c>
      <c r="F88" s="36">
        <v>0.59</v>
      </c>
      <c r="G88" s="65">
        <f t="shared" si="36"/>
        <v>0</v>
      </c>
      <c r="H88" s="66">
        <f t="shared" ref="H88" si="41">F88*(1-G88)</f>
        <v>0.59</v>
      </c>
      <c r="I88" s="67">
        <f t="shared" ref="I88" si="42">H88*E88</f>
        <v>7.08</v>
      </c>
    </row>
    <row r="89" spans="1:9">
      <c r="A89" s="19" t="s">
        <v>150</v>
      </c>
      <c r="B89" s="34" t="s">
        <v>107</v>
      </c>
      <c r="C89" s="21" t="s">
        <v>108</v>
      </c>
      <c r="D89" s="35">
        <v>22</v>
      </c>
      <c r="E89" s="35">
        <v>12</v>
      </c>
      <c r="F89" s="36">
        <v>1.39</v>
      </c>
      <c r="G89" s="65">
        <f t="shared" si="36"/>
        <v>0</v>
      </c>
      <c r="H89" s="66">
        <f t="shared" ref="H89" si="43">F89*(1-G89)</f>
        <v>1.39</v>
      </c>
      <c r="I89" s="67">
        <f t="shared" ref="I89" si="44">H89*E89</f>
        <v>16.68</v>
      </c>
    </row>
    <row r="90" spans="1:9" ht="15.75">
      <c r="B90" s="31"/>
      <c r="C90" s="37" t="s">
        <v>91</v>
      </c>
      <c r="D90" s="38"/>
      <c r="E90" s="39"/>
      <c r="F90" s="39"/>
      <c r="G90" s="39"/>
      <c r="H90" s="39"/>
    </row>
    <row r="91" spans="1:9">
      <c r="A91" s="19" t="s">
        <v>145</v>
      </c>
      <c r="B91" s="34" t="s">
        <v>94</v>
      </c>
      <c r="C91" s="40" t="s">
        <v>92</v>
      </c>
      <c r="D91" s="41">
        <v>20</v>
      </c>
      <c r="E91" s="23">
        <v>48</v>
      </c>
      <c r="F91" s="36">
        <v>0.23</v>
      </c>
      <c r="G91" s="65">
        <f t="shared" si="36"/>
        <v>0</v>
      </c>
      <c r="H91" s="66">
        <f t="shared" ref="H91" si="45">F91*(1-G91)</f>
        <v>0.23</v>
      </c>
      <c r="I91" s="67">
        <f t="shared" ref="I91" si="46">H91*E91</f>
        <v>11.040000000000001</v>
      </c>
    </row>
    <row r="92" spans="1:9">
      <c r="A92" s="19" t="s">
        <v>144</v>
      </c>
      <c r="B92" s="34" t="s">
        <v>106</v>
      </c>
      <c r="C92" s="40" t="s">
        <v>104</v>
      </c>
      <c r="D92" s="41">
        <v>14</v>
      </c>
      <c r="E92" s="23">
        <v>50</v>
      </c>
      <c r="F92" s="36">
        <v>0.4</v>
      </c>
      <c r="G92" s="65">
        <f t="shared" si="36"/>
        <v>0</v>
      </c>
      <c r="H92" s="66">
        <f t="shared" ref="H92:H93" si="47">F92*(1-G92)</f>
        <v>0.4</v>
      </c>
      <c r="I92" s="67">
        <f t="shared" ref="I92:I93" si="48">H92*E92</f>
        <v>20</v>
      </c>
    </row>
    <row r="93" spans="1:9">
      <c r="A93" s="19" t="s">
        <v>147</v>
      </c>
      <c r="B93" s="34" t="s">
        <v>99</v>
      </c>
      <c r="C93" s="40" t="s">
        <v>93</v>
      </c>
      <c r="D93" s="41">
        <v>33</v>
      </c>
      <c r="E93" s="23">
        <v>7</v>
      </c>
      <c r="F93" s="36">
        <v>1.35</v>
      </c>
      <c r="G93" s="65">
        <f t="shared" si="36"/>
        <v>0</v>
      </c>
      <c r="H93" s="66">
        <f t="shared" si="47"/>
        <v>1.35</v>
      </c>
      <c r="I93" s="67">
        <f t="shared" si="48"/>
        <v>9.4500000000000011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4:A15"/>
    <mergeCell ref="A9:I9"/>
    <mergeCell ref="B14:B15"/>
    <mergeCell ref="C14:C15"/>
    <mergeCell ref="D14:D15"/>
    <mergeCell ref="E14:E15"/>
    <mergeCell ref="F14:F15"/>
    <mergeCell ref="B11:E11"/>
    <mergeCell ref="B12:I12"/>
    <mergeCell ref="G14:G15"/>
    <mergeCell ref="H14:H15"/>
    <mergeCell ref="I14:I15"/>
  </mergeCells>
  <phoneticPr fontId="0" type="noConversion"/>
  <pageMargins left="0.39370078740157483" right="0.23622047244094491" top="0.35433070866141736" bottom="0.35433070866141736" header="0" footer="0"/>
  <pageSetup paperSize="9" scale="99" firstPageNumber="0" fitToHeight="0" orientation="landscape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ARSENIS GAZOTAS</cp:lastModifiedBy>
  <cp:lastPrinted>2023-10-17T08:25:24Z</cp:lastPrinted>
  <dcterms:created xsi:type="dcterms:W3CDTF">2015-10-19T07:59:25Z</dcterms:created>
  <dcterms:modified xsi:type="dcterms:W3CDTF">2023-12-20T11:18:47Z</dcterms:modified>
</cp:coreProperties>
</file>